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R121" i="1" l="1"/>
  <c r="O120" i="1" l="1"/>
  <c r="N120" i="1"/>
  <c r="N119" i="1"/>
  <c r="O119" i="1" s="1"/>
  <c r="N118" i="1"/>
  <c r="O118" i="1" s="1"/>
  <c r="N117" i="1"/>
  <c r="O117" i="1" s="1"/>
  <c r="O116" i="1"/>
  <c r="N116" i="1"/>
  <c r="N115" i="1"/>
  <c r="O115" i="1" s="1"/>
  <c r="N114" i="1"/>
  <c r="O114" i="1" s="1"/>
  <c r="N113" i="1"/>
  <c r="O113" i="1" s="1"/>
  <c r="O112" i="1"/>
  <c r="N112" i="1"/>
  <c r="N111" i="1"/>
  <c r="O111" i="1" s="1"/>
  <c r="N110" i="1"/>
  <c r="O110" i="1" s="1"/>
  <c r="N109" i="1"/>
  <c r="O109" i="1" s="1"/>
  <c r="O108" i="1"/>
  <c r="N108" i="1"/>
  <c r="N107" i="1"/>
  <c r="O107" i="1" s="1"/>
  <c r="N106" i="1"/>
  <c r="O106" i="1" s="1"/>
  <c r="N105" i="1"/>
  <c r="O105" i="1" s="1"/>
  <c r="O104" i="1"/>
  <c r="N104" i="1"/>
  <c r="N103" i="1"/>
  <c r="O103" i="1" s="1"/>
  <c r="N102" i="1"/>
  <c r="O102" i="1" s="1"/>
  <c r="N101" i="1"/>
  <c r="O101" i="1" s="1"/>
  <c r="O100" i="1"/>
  <c r="N100" i="1"/>
  <c r="N99" i="1"/>
  <c r="O99" i="1" s="1"/>
  <c r="N98" i="1"/>
  <c r="O98" i="1" s="1"/>
  <c r="N97" i="1"/>
  <c r="O97" i="1" s="1"/>
  <c r="O96" i="1"/>
  <c r="N96" i="1"/>
  <c r="N95" i="1"/>
  <c r="O95" i="1" s="1"/>
  <c r="N94" i="1"/>
  <c r="O94" i="1" s="1"/>
  <c r="N93" i="1"/>
  <c r="O93" i="1" s="1"/>
  <c r="O92" i="1"/>
  <c r="N92" i="1"/>
  <c r="N91" i="1"/>
  <c r="O91" i="1" s="1"/>
  <c r="N90" i="1"/>
  <c r="O90" i="1" s="1"/>
  <c r="N89" i="1"/>
  <c r="O89" i="1" s="1"/>
  <c r="O88" i="1"/>
  <c r="N88" i="1"/>
  <c r="N87" i="1"/>
  <c r="O87" i="1" s="1"/>
  <c r="N86" i="1"/>
  <c r="O86" i="1" s="1"/>
  <c r="N85" i="1"/>
  <c r="O85" i="1" s="1"/>
  <c r="O84" i="1"/>
  <c r="N84" i="1"/>
  <c r="N83" i="1"/>
  <c r="O83" i="1" s="1"/>
  <c r="N82" i="1"/>
  <c r="O82" i="1" s="1"/>
  <c r="N81" i="1"/>
  <c r="O81" i="1" s="1"/>
  <c r="O80" i="1"/>
  <c r="N80" i="1"/>
  <c r="N79" i="1"/>
  <c r="O79" i="1" s="1"/>
  <c r="N78" i="1"/>
  <c r="O78" i="1" s="1"/>
  <c r="N77" i="1"/>
  <c r="O77" i="1" s="1"/>
  <c r="O76" i="1"/>
  <c r="N76" i="1"/>
  <c r="N75" i="1"/>
  <c r="O75" i="1" s="1"/>
  <c r="N74" i="1"/>
  <c r="O74" i="1" s="1"/>
  <c r="N73" i="1"/>
  <c r="O73" i="1" s="1"/>
  <c r="O72" i="1"/>
  <c r="N72" i="1"/>
  <c r="N71" i="1"/>
  <c r="O71" i="1" s="1"/>
  <c r="N70" i="1"/>
  <c r="O70" i="1" s="1"/>
  <c r="N69" i="1"/>
  <c r="O69" i="1" s="1"/>
  <c r="O68" i="1"/>
  <c r="N68" i="1"/>
  <c r="N67" i="1"/>
  <c r="O67" i="1" s="1"/>
  <c r="O66" i="1"/>
  <c r="N66" i="1"/>
  <c r="N65" i="1"/>
  <c r="O65" i="1" s="1"/>
  <c r="O64" i="1"/>
  <c r="N64" i="1"/>
  <c r="O63" i="1"/>
  <c r="N63" i="1"/>
  <c r="N62" i="1"/>
  <c r="O62" i="1" s="1"/>
  <c r="N61" i="1"/>
  <c r="O61" i="1" s="1"/>
  <c r="O60" i="1"/>
  <c r="N60" i="1"/>
  <c r="N59" i="1"/>
  <c r="O59" i="1" s="1"/>
  <c r="O58" i="1"/>
  <c r="N58" i="1"/>
  <c r="N57" i="1"/>
  <c r="O57" i="1" s="1"/>
  <c r="O56" i="1"/>
  <c r="N56" i="1"/>
  <c r="O55" i="1"/>
  <c r="N55" i="1"/>
  <c r="N54" i="1"/>
  <c r="O54" i="1" s="1"/>
  <c r="N53" i="1"/>
  <c r="O53" i="1" s="1"/>
  <c r="O52" i="1"/>
  <c r="N52" i="1"/>
  <c r="N51" i="1"/>
  <c r="O51" i="1" s="1"/>
  <c r="O50" i="1"/>
  <c r="N50" i="1"/>
  <c r="N49" i="1"/>
  <c r="O49" i="1" s="1"/>
  <c r="O48" i="1"/>
  <c r="N48" i="1"/>
  <c r="O47" i="1"/>
  <c r="N47" i="1"/>
  <c r="N46" i="1"/>
  <c r="O46" i="1" s="1"/>
  <c r="N45" i="1"/>
  <c r="O45" i="1" s="1"/>
  <c r="O44" i="1"/>
  <c r="N44" i="1"/>
  <c r="N43" i="1"/>
  <c r="O43" i="1" s="1"/>
  <c r="O42" i="1"/>
  <c r="N42" i="1"/>
  <c r="N41" i="1"/>
  <c r="O41" i="1" s="1"/>
  <c r="O40" i="1"/>
  <c r="N40" i="1"/>
  <c r="O39" i="1"/>
  <c r="N39" i="1"/>
  <c r="N38" i="1"/>
  <c r="O38" i="1" s="1"/>
  <c r="N37" i="1"/>
  <c r="O37" i="1" s="1"/>
  <c r="O36" i="1"/>
  <c r="N36" i="1"/>
  <c r="N35" i="1"/>
  <c r="O35" i="1" s="1"/>
  <c r="O34" i="1"/>
  <c r="N34" i="1"/>
  <c r="N33" i="1"/>
  <c r="O33" i="1" s="1"/>
  <c r="O32" i="1"/>
  <c r="N32" i="1"/>
  <c r="O31" i="1"/>
  <c r="N31" i="1"/>
  <c r="N30" i="1"/>
  <c r="O30" i="1" s="1"/>
  <c r="N29" i="1"/>
  <c r="O29" i="1" s="1"/>
  <c r="O28" i="1"/>
  <c r="N28" i="1"/>
  <c r="N27" i="1"/>
  <c r="O27" i="1" s="1"/>
  <c r="O26" i="1"/>
  <c r="N26" i="1"/>
  <c r="N25" i="1"/>
  <c r="O25" i="1" s="1"/>
  <c r="O24" i="1"/>
  <c r="N24" i="1"/>
  <c r="O23" i="1"/>
  <c r="N23" i="1"/>
  <c r="N22" i="1"/>
  <c r="O22" i="1" s="1"/>
  <c r="N21" i="1"/>
  <c r="O21" i="1" s="1"/>
  <c r="O20" i="1"/>
  <c r="N20" i="1"/>
  <c r="N19" i="1"/>
  <c r="O19" i="1" s="1"/>
  <c r="O18" i="1"/>
  <c r="N18" i="1"/>
  <c r="N17" i="1"/>
  <c r="O17" i="1" s="1"/>
  <c r="O16" i="1"/>
  <c r="N16" i="1"/>
  <c r="O15" i="1"/>
  <c r="N15" i="1"/>
  <c r="N14" i="1"/>
  <c r="O14" i="1" s="1"/>
  <c r="N13" i="1"/>
  <c r="O13" i="1" s="1"/>
  <c r="O12" i="1"/>
  <c r="N12" i="1"/>
  <c r="N11" i="1"/>
  <c r="O11" i="1" s="1"/>
  <c r="O10" i="1"/>
  <c r="N10" i="1"/>
  <c r="N9" i="1"/>
  <c r="O9" i="1" s="1"/>
  <c r="O8" i="1"/>
  <c r="N8" i="1"/>
  <c r="O7" i="1"/>
  <c r="N7" i="1"/>
  <c r="N6" i="1"/>
  <c r="O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N5" i="1"/>
  <c r="O5" i="1" s="1"/>
  <c r="A5" i="1"/>
  <c r="O4" i="1"/>
  <c r="N4" i="1"/>
  <c r="A4" i="1"/>
  <c r="N3" i="1"/>
  <c r="O3" i="1" s="1"/>
  <c r="A3" i="1"/>
  <c r="N2" i="1"/>
  <c r="O2" i="1" s="1"/>
</calcChain>
</file>

<file path=xl/sharedStrings.xml><?xml version="1.0" encoding="utf-8"?>
<sst xmlns="http://schemas.openxmlformats.org/spreadsheetml/2006/main" count="969" uniqueCount="323">
  <si>
    <t>No:</t>
  </si>
  <si>
    <t>OğrenciNo</t>
  </si>
  <si>
    <t>İsim</t>
  </si>
  <si>
    <t>Soyisim</t>
  </si>
  <si>
    <t>Öğrenim Kademesi</t>
  </si>
  <si>
    <t>Sınıf</t>
  </si>
  <si>
    <t>Fakülte/Ens/Y.O.</t>
  </si>
  <si>
    <t>Bölüm</t>
  </si>
  <si>
    <t>Erasmus Faydalanma</t>
  </si>
  <si>
    <t>Genel Not Ort</t>
  </si>
  <si>
    <t>Genel Not Ort Yüz</t>
  </si>
  <si>
    <t>Dil Türü</t>
  </si>
  <si>
    <t>Dil Sınav Notu</t>
  </si>
  <si>
    <t>Ortalama</t>
  </si>
  <si>
    <t>Erasmus Puanı</t>
  </si>
  <si>
    <t>Kazandığı okul</t>
  </si>
  <si>
    <t>NURGÜL</t>
  </si>
  <si>
    <t>TANGÜLEÇ</t>
  </si>
  <si>
    <t>Lisans</t>
  </si>
  <si>
    <t>Bolu Sağlık Yüksekokulu</t>
  </si>
  <si>
    <t>Hemşirelik</t>
  </si>
  <si>
    <t>Hayır</t>
  </si>
  <si>
    <t>İngilizce</t>
  </si>
  <si>
    <t>Semmelweis University Faculty of Health Scien  Hungary</t>
  </si>
  <si>
    <t>BERNA</t>
  </si>
  <si>
    <t>ÇİFTÇİ</t>
  </si>
  <si>
    <t>ÖNDER İBRAHİM</t>
  </si>
  <si>
    <t>AKKAYA</t>
  </si>
  <si>
    <t>Bolu Turizm İşletmeciliği ve Otelcilik Yüksekokulu</t>
  </si>
  <si>
    <t>Gastronomi ve Mutfak Sanatları</t>
  </si>
  <si>
    <t>Eszterhazy Karoly Foiskola  Hungary</t>
  </si>
  <si>
    <t>SHABNAM</t>
  </si>
  <si>
    <t>SEDDİQİ</t>
  </si>
  <si>
    <t>Diş Hekimliği Fakültesi</t>
  </si>
  <si>
    <t>Diş Hekimliği</t>
  </si>
  <si>
    <t>Evet</t>
  </si>
  <si>
    <t>Universita degli Studi di Foggia  Italy</t>
  </si>
  <si>
    <t>DAMLA</t>
  </si>
  <si>
    <t>YURTDAŞ</t>
  </si>
  <si>
    <t>BİLAL</t>
  </si>
  <si>
    <t>ÖZDEMİR</t>
  </si>
  <si>
    <t>ANIL</t>
  </si>
  <si>
    <t>ASLAN</t>
  </si>
  <si>
    <t>ABDULKADİR</t>
  </si>
  <si>
    <t>ALİOĞLU</t>
  </si>
  <si>
    <t>YEDEK</t>
  </si>
  <si>
    <t>MÜCAHİT</t>
  </si>
  <si>
    <t>SATIK</t>
  </si>
  <si>
    <t>MATIN JALAL</t>
  </si>
  <si>
    <t>ABDULLA</t>
  </si>
  <si>
    <t>JETMİR</t>
  </si>
  <si>
    <t>SULAJ</t>
  </si>
  <si>
    <t>MUHAMMED ERKAM</t>
  </si>
  <si>
    <t>İNAN</t>
  </si>
  <si>
    <t>Yüksek Lisans</t>
  </si>
  <si>
    <t>Eğitim Bilimleri Enstitüsü</t>
  </si>
  <si>
    <t>İlköğretim Anabilim Dalı</t>
  </si>
  <si>
    <t>Rezeknes Augstskola  Latvia</t>
  </si>
  <si>
    <t>Meryem</t>
  </si>
  <si>
    <t>UÇAR RASMUSSEN</t>
  </si>
  <si>
    <t>Doktora</t>
  </si>
  <si>
    <t>Özel Eğitim Anabilim Dalı</t>
  </si>
  <si>
    <t>AISAULE</t>
  </si>
  <si>
    <t>KHONAI</t>
  </si>
  <si>
    <t>Eğitim Fakültesi</t>
  </si>
  <si>
    <t>Bilg.ve Öğr.T.Eğ. / Bilg.ve Öğr.Tekn.Öğretmenliği</t>
  </si>
  <si>
    <t>ZEYNEP ZÜLAL</t>
  </si>
  <si>
    <t>GÜNER</t>
  </si>
  <si>
    <t>Eğt.Bil. / Rehberlik ve Psikolojik Danışmanlık</t>
  </si>
  <si>
    <t>Sigmund Freud University  Austria</t>
  </si>
  <si>
    <t>MELİKE</t>
  </si>
  <si>
    <t>COŞKUN</t>
  </si>
  <si>
    <t>University of Humanities and Economics in Lodz  Poland</t>
  </si>
  <si>
    <t>ESMA NUR</t>
  </si>
  <si>
    <t>DİKMEN</t>
  </si>
  <si>
    <t>Yab. Dil. Eğt. / İngilizce Öğretmenliği</t>
  </si>
  <si>
    <t>Karoli Gaspar Reformatus Egyetem  Hungary</t>
  </si>
  <si>
    <t>BATUR</t>
  </si>
  <si>
    <t>SABA</t>
  </si>
  <si>
    <t>CEBE</t>
  </si>
  <si>
    <t>Uniwersytet Rzeszowski  Poland</t>
  </si>
  <si>
    <t>BÜŞRA</t>
  </si>
  <si>
    <t>APŞAK</t>
  </si>
  <si>
    <t> Uniwersytet Rzeszowski  Poland</t>
  </si>
  <si>
    <t>FATMA</t>
  </si>
  <si>
    <t>GARİP</t>
  </si>
  <si>
    <t>ASLI</t>
  </si>
  <si>
    <t>KARAMAHMUTOĞLU</t>
  </si>
  <si>
    <t>SÜMEYYE</t>
  </si>
  <si>
    <t>GÖZYUMAN</t>
  </si>
  <si>
    <t>SEDEN</t>
  </si>
  <si>
    <t>DEMİRAL</t>
  </si>
  <si>
    <t>NAZLICAN</t>
  </si>
  <si>
    <t>DENİZ</t>
  </si>
  <si>
    <t>BERKCAN</t>
  </si>
  <si>
    <t>GERİZ</t>
  </si>
  <si>
    <t>BUSE</t>
  </si>
  <si>
    <t>TANÇ</t>
  </si>
  <si>
    <t>UĞUR SAMET</t>
  </si>
  <si>
    <t>BAYAR</t>
  </si>
  <si>
    <t>MELİS</t>
  </si>
  <si>
    <t>BAŞ</t>
  </si>
  <si>
    <t>Ümmügülsüm</t>
  </si>
  <si>
    <t>KAYNAK</t>
  </si>
  <si>
    <t>Fen Bilimleri Enstitüsü</t>
  </si>
  <si>
    <t>Biyoloji Anabilim Dalı</t>
  </si>
  <si>
    <t>University of Eastern Finland  Finland</t>
  </si>
  <si>
    <t>Yasin</t>
  </si>
  <si>
    <t>TALAY</t>
  </si>
  <si>
    <t>Elektrik-Elektronik Mühendisliği  Anabilim Dalı</t>
  </si>
  <si>
    <t>Military University of Technology  Poland</t>
  </si>
  <si>
    <t>Ali Güray</t>
  </si>
  <si>
    <t>ERTEM</t>
  </si>
  <si>
    <t>Makina Mühendisliği Anabilim Dalı</t>
  </si>
  <si>
    <t>Lublin University of Technology  Poland</t>
  </si>
  <si>
    <t>Özkan</t>
  </si>
  <si>
    <t>KAYA</t>
  </si>
  <si>
    <t> Lublin University of Technology  Poland</t>
  </si>
  <si>
    <t>Fatih</t>
  </si>
  <si>
    <t>KOÇ</t>
  </si>
  <si>
    <t>Mehmet Zahit</t>
  </si>
  <si>
    <t>YEKEN</t>
  </si>
  <si>
    <t>Tarla Bitkileri Anabilim Dalı</t>
  </si>
  <si>
    <t>ARİFE SENA</t>
  </si>
  <si>
    <t>DEMİRCİ</t>
  </si>
  <si>
    <t>Fen Edebiyat Fakültesi</t>
  </si>
  <si>
    <t>University of Szeged  Hungary</t>
  </si>
  <si>
    <t>SULTAN</t>
  </si>
  <si>
    <t>PULAT</t>
  </si>
  <si>
    <t>University of Life Sciences  Poland</t>
  </si>
  <si>
    <t>MERVE</t>
  </si>
  <si>
    <t>GELİŞEN</t>
  </si>
  <si>
    <t>Universita Degli Studi Di Firenze  Italy</t>
  </si>
  <si>
    <t>DEMET</t>
  </si>
  <si>
    <t>ERDOĞAN</t>
  </si>
  <si>
    <t>Matej Bel University in Banska Bystrica  Slovakia</t>
  </si>
  <si>
    <t>SÜMEYRA</t>
  </si>
  <si>
    <t>ÇELİK</t>
  </si>
  <si>
    <t>Vilnius University  Lithuania</t>
  </si>
  <si>
    <t>FATMA MELİS</t>
  </si>
  <si>
    <t>KARAGÖZ</t>
  </si>
  <si>
    <t>EYÜP</t>
  </si>
  <si>
    <t>ALTUNDAĞ</t>
  </si>
  <si>
    <t>Lietuvos Verslo Kolegia  Lithuania</t>
  </si>
  <si>
    <t>AYŞE</t>
  </si>
  <si>
    <t>ÖZER</t>
  </si>
  <si>
    <t>Klaipeda University  Lithuania</t>
  </si>
  <si>
    <t>BURÇİN</t>
  </si>
  <si>
    <t>ARAS</t>
  </si>
  <si>
    <t>Psikoloji</t>
  </si>
  <si>
    <t>HALİME</t>
  </si>
  <si>
    <t>ORAN</t>
  </si>
  <si>
    <t>Uniwersytet Marii Curie-Sklodowskiej  Poland</t>
  </si>
  <si>
    <t>GÜL MELEK</t>
  </si>
  <si>
    <t>YILMAZ</t>
  </si>
  <si>
    <t>SIDIKA GÜL</t>
  </si>
  <si>
    <t>ŞAHİN</t>
  </si>
  <si>
    <t>Universidad de Sevilla  Spain</t>
  </si>
  <si>
    <t>YEŞİM</t>
  </si>
  <si>
    <t>YORULMAZ</t>
  </si>
  <si>
    <t>ALİ MUTİ</t>
  </si>
  <si>
    <t>ÇEKİRGE</t>
  </si>
  <si>
    <t> Uniwersytet Marii Curie-Sklodowskiej  Poland</t>
  </si>
  <si>
    <t>DAVUT</t>
  </si>
  <si>
    <t>KANAT</t>
  </si>
  <si>
    <t>University of Pardubice  Czech Republic</t>
  </si>
  <si>
    <t>ZINA</t>
  </si>
  <si>
    <t>CHEKIR</t>
  </si>
  <si>
    <t>İREM NUR</t>
  </si>
  <si>
    <t> Karoli Gaspar Reformatus Egyetem  Hungary</t>
  </si>
  <si>
    <t>TUĞÇE</t>
  </si>
  <si>
    <t>OREL</t>
  </si>
  <si>
    <t>ÖNCÜ SÜEDA</t>
  </si>
  <si>
    <t>EMNİYET</t>
  </si>
  <si>
    <t>TİMUR</t>
  </si>
  <si>
    <t>ULUSOY</t>
  </si>
  <si>
    <t>KÜBRANUR</t>
  </si>
  <si>
    <t>ERARSLAN</t>
  </si>
  <si>
    <t>Sosyoloji</t>
  </si>
  <si>
    <t>SERAP</t>
  </si>
  <si>
    <t>DOĞANAY</t>
  </si>
  <si>
    <t>NURHAN</t>
  </si>
  <si>
    <t>TARHAN</t>
  </si>
  <si>
    <t>AYŞE NUR</t>
  </si>
  <si>
    <t>DERİN</t>
  </si>
  <si>
    <t>EMİNE</t>
  </si>
  <si>
    <t>USLU</t>
  </si>
  <si>
    <t>HİLAL NUR</t>
  </si>
  <si>
    <t>KOCABAŞ</t>
  </si>
  <si>
    <t>BUŞRA</t>
  </si>
  <si>
    <t>DEMİR</t>
  </si>
  <si>
    <t>Latvian Academy of Culture  Latvia</t>
  </si>
  <si>
    <t>SİNEM</t>
  </si>
  <si>
    <t>ÇOBAN</t>
  </si>
  <si>
    <t>YÜKSEL MERVE</t>
  </si>
  <si>
    <t>KOPARAL</t>
  </si>
  <si>
    <t>LAMIN</t>
  </si>
  <si>
    <t>DIBBA</t>
  </si>
  <si>
    <t>İktisadi ve İdari Bilimler Fakültesi</t>
  </si>
  <si>
    <t>İktisat</t>
  </si>
  <si>
    <t>West Pomeranian University of Technology  Poland</t>
  </si>
  <si>
    <t>MEERIM</t>
  </si>
  <si>
    <t>ASSAKUNOVA</t>
  </si>
  <si>
    <t>İşletme</t>
  </si>
  <si>
    <t>University of Lodz  Poland</t>
  </si>
  <si>
    <t>MOHAMMAD</t>
  </si>
  <si>
    <t>AMİT HASAN</t>
  </si>
  <si>
    <t>EBRU</t>
  </si>
  <si>
    <t>ŞENSOY</t>
  </si>
  <si>
    <t>Uluslararası İlişkiler</t>
  </si>
  <si>
    <t>MÜCAHİT TAHA</t>
  </si>
  <si>
    <t>University of Latvia  Latvia</t>
  </si>
  <si>
    <t>NURCİHAN</t>
  </si>
  <si>
    <t>KORKMAZ</t>
  </si>
  <si>
    <t>MOHAMMAD MEHDI</t>
  </si>
  <si>
    <t>SHIRAZI</t>
  </si>
  <si>
    <t>ÖMERÜLFARUK</t>
  </si>
  <si>
    <t>ÇUKURLU</t>
  </si>
  <si>
    <t>MOUSSA</t>
  </si>
  <si>
    <t>SYLLA</t>
  </si>
  <si>
    <t>University of Oradea  Romania</t>
  </si>
  <si>
    <t>FETHİ</t>
  </si>
  <si>
    <t>MARSAK</t>
  </si>
  <si>
    <t>SÜLEYMAN BERKAY</t>
  </si>
  <si>
    <t>ESRA</t>
  </si>
  <si>
    <t>ÖZÇELİK</t>
  </si>
  <si>
    <t>LEYLA</t>
  </si>
  <si>
    <t>KAR</t>
  </si>
  <si>
    <t>MERYEM</t>
  </si>
  <si>
    <t>UYAR</t>
  </si>
  <si>
    <t>FİLİZ</t>
  </si>
  <si>
    <t>ALTEPE</t>
  </si>
  <si>
    <t>MURAT</t>
  </si>
  <si>
    <t>TURKAN</t>
  </si>
  <si>
    <t>Universite du Littoral Cote dOpale  ISCID CO  France</t>
  </si>
  <si>
    <t>HAKAN</t>
  </si>
  <si>
    <t>KARATEPE</t>
  </si>
  <si>
    <t>TANER</t>
  </si>
  <si>
    <t>GÜNEŞ</t>
  </si>
  <si>
    <t>EMRE</t>
  </si>
  <si>
    <t>TANRIÖVER</t>
  </si>
  <si>
    <t>AYBERGÜLER</t>
  </si>
  <si>
    <t>K.D.Fizik Ted.ve Reh.Yük.Ok.</t>
  </si>
  <si>
    <t>Fizyoterapi ve Rehabilitasyon</t>
  </si>
  <si>
    <t>College of Education and Therapy  Poland</t>
  </si>
  <si>
    <t>NUMAN</t>
  </si>
  <si>
    <t>YENER</t>
  </si>
  <si>
    <t>GÜLSÜM</t>
  </si>
  <si>
    <t>ŞENTÜRK</t>
  </si>
  <si>
    <t>DOĞAÇ</t>
  </si>
  <si>
    <t>YEZER</t>
  </si>
  <si>
    <t>Mühendislik  Mimarlık Fakültesi</t>
  </si>
  <si>
    <t>Elektrik-Elektronik Mühendisliği</t>
  </si>
  <si>
    <t>ÖMER FARUK</t>
  </si>
  <si>
    <t>FİDAN</t>
  </si>
  <si>
    <t>Instituto Politecnico de Coimbra  Portugal</t>
  </si>
  <si>
    <t>ASENA BÜŞRA</t>
  </si>
  <si>
    <t>SARIKAYA</t>
  </si>
  <si>
    <t>BUKET</t>
  </si>
  <si>
    <t>GÜNGÖR</t>
  </si>
  <si>
    <t>GÜLŞAH</t>
  </si>
  <si>
    <t>PAYAS</t>
  </si>
  <si>
    <t>TAYLAN</t>
  </si>
  <si>
    <t>YILDIZ</t>
  </si>
  <si>
    <t>BATUHAN</t>
  </si>
  <si>
    <t>YAVUZ</t>
  </si>
  <si>
    <t>GİZEM DİLAN</t>
  </si>
  <si>
    <t>AYTAÇ</t>
  </si>
  <si>
    <t>Univeritatea Constantin Brancuşi din Targu-Ji  Romania</t>
  </si>
  <si>
    <t>DURSUN BAHADIR</t>
  </si>
  <si>
    <t>HAKBİLEN</t>
  </si>
  <si>
    <t>MEHMET</t>
  </si>
  <si>
    <t>BOLAT</t>
  </si>
  <si>
    <t>ÇIRAK</t>
  </si>
  <si>
    <t>Gıda Mühendisliği</t>
  </si>
  <si>
    <t>Universita Degli Studi di Napoli Federico II  Italy</t>
  </si>
  <si>
    <t>VARLI</t>
  </si>
  <si>
    <t>GAMZE</t>
  </si>
  <si>
    <t>YAMAN</t>
  </si>
  <si>
    <t>BEYZANUR</t>
  </si>
  <si>
    <t>AYDIN</t>
  </si>
  <si>
    <t>University of Warmia and Mazury  Poland</t>
  </si>
  <si>
    <t>ÇALIK</t>
  </si>
  <si>
    <t>Makine Mühendisliği</t>
  </si>
  <si>
    <t>DİLAN</t>
  </si>
  <si>
    <t>MUTLU</t>
  </si>
  <si>
    <t>NAİL</t>
  </si>
  <si>
    <t>KÖRPE</t>
  </si>
  <si>
    <t>METEHAN</t>
  </si>
  <si>
    <t>KOLAY</t>
  </si>
  <si>
    <t>ZEYNEP CANSU</t>
  </si>
  <si>
    <t>AYKAR</t>
  </si>
  <si>
    <t>Mimarlık</t>
  </si>
  <si>
    <t>Mehtap</t>
  </si>
  <si>
    <t>GÖZKONAN</t>
  </si>
  <si>
    <t>Sosyal Bilimler Enstitüsü</t>
  </si>
  <si>
    <t>İşletme Anabilim Dalı</t>
  </si>
  <si>
    <t>MEHMET AKİF</t>
  </si>
  <si>
    <t>DOĞAN</t>
  </si>
  <si>
    <t>Kamu Yönetimi Anabilim Dalı</t>
  </si>
  <si>
    <t> University of Lodz  Poland</t>
  </si>
  <si>
    <t>Gamze</t>
  </si>
  <si>
    <t>YERLİKAYA</t>
  </si>
  <si>
    <t>Spor Yöneticiliği Anabilim Dalı</t>
  </si>
  <si>
    <t>  Univeritatea Constantin Brancuşi din Targu-Ji  Romania</t>
  </si>
  <si>
    <t>ABDULLAH</t>
  </si>
  <si>
    <t>AKBAY</t>
  </si>
  <si>
    <t>Yabancı Diller Yüksekokulu</t>
  </si>
  <si>
    <t>RAHMAN</t>
  </si>
  <si>
    <t>UĞUR</t>
  </si>
  <si>
    <t>MELTEM NUR</t>
  </si>
  <si>
    <t>RECEP</t>
  </si>
  <si>
    <t>BAŞKAN</t>
  </si>
  <si>
    <t>ORHAN</t>
  </si>
  <si>
    <t>TOPAK</t>
  </si>
  <si>
    <t>MELİKE SENA</t>
  </si>
  <si>
    <t>Biyoloji</t>
  </si>
  <si>
    <t>Kimya</t>
  </si>
  <si>
    <t>Matematik</t>
  </si>
  <si>
    <t>Universidad de Granada  Spain (!)</t>
  </si>
  <si>
    <t>Universita Degli Studi di Roma Tre  Italy (!)</t>
  </si>
  <si>
    <t>Mütercim-Tercümanlık (İngilizce)</t>
  </si>
  <si>
    <t>Hibe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</si>
</sst>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indexed="8"/>
      <name val="Franklin Gothic Medium"/>
      <family val="2"/>
      <charset val="162"/>
    </font>
    <font>
      <sz val="10"/>
      <color indexed="8"/>
      <name val="Franklin Gothic Medium"/>
      <family val="2"/>
      <charset val="162"/>
    </font>
    <font>
      <sz val="10"/>
      <color rgb="FFFF0000"/>
      <name val="Franklin Gothic Medium"/>
      <family val="2"/>
      <charset val="162"/>
    </font>
    <font>
      <b/>
      <sz val="10"/>
      <color rgb="FFFF0000"/>
      <name val="Franklin Gothic Medium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left" wrapText="1"/>
    </xf>
    <xf numFmtId="0" fontId="1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 applyProtection="1">
      <alignment horizontal="left" wrapText="1"/>
    </xf>
    <xf numFmtId="2" fontId="2" fillId="0" borderId="1" xfId="0" applyNumberFormat="1" applyFont="1" applyFill="1" applyBorder="1" applyAlignment="1" applyProtection="1">
      <alignment horizontal="left" wrapText="1"/>
    </xf>
    <xf numFmtId="0" fontId="1" fillId="2" borderId="0" xfId="0" applyFont="1" applyFill="1" applyAlignment="1" applyProtection="1">
      <alignment horizontal="left" wrapText="1"/>
    </xf>
    <xf numFmtId="0" fontId="1" fillId="0" borderId="0" xfId="0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wrapText="1"/>
    </xf>
    <xf numFmtId="0" fontId="2" fillId="3" borderId="0" xfId="0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1"/>
  <sheetViews>
    <sheetView tabSelected="1" topLeftCell="D1" workbookViewId="0">
      <selection activeCell="T6" sqref="T6"/>
    </sheetView>
  </sheetViews>
  <sheetFormatPr defaultColWidth="9" defaultRowHeight="13.5" x14ac:dyDescent="0.25"/>
  <cols>
    <col min="1" max="1" width="5.140625" style="8" bestFit="1" customWidth="1"/>
    <col min="2" max="2" width="13.7109375" style="11" bestFit="1" customWidth="1"/>
    <col min="3" max="3" width="9.5703125" style="11" bestFit="1" customWidth="1"/>
    <col min="4" max="4" width="11" style="11" bestFit="1" customWidth="1"/>
    <col min="5" max="5" width="10.42578125" style="11" bestFit="1" customWidth="1"/>
    <col min="6" max="6" width="5.42578125" style="11" bestFit="1" customWidth="1"/>
    <col min="7" max="7" width="20.5703125" style="11" bestFit="1" customWidth="1"/>
    <col min="8" max="8" width="22.85546875" style="11" bestFit="1" customWidth="1"/>
    <col min="9" max="9" width="9.140625" style="11" bestFit="1" customWidth="1"/>
    <col min="10" max="11" width="10.28515625" style="11" bestFit="1" customWidth="1"/>
    <col min="12" max="12" width="8.42578125" style="11" bestFit="1" customWidth="1"/>
    <col min="13" max="13" width="9.42578125" style="11" bestFit="1" customWidth="1"/>
    <col min="14" max="14" width="9.5703125" style="11" bestFit="1" customWidth="1"/>
    <col min="15" max="16" width="9.5703125" style="11" customWidth="1"/>
    <col min="17" max="17" width="40.140625" style="11" bestFit="1" customWidth="1"/>
    <col min="18" max="256" width="9" style="11"/>
    <col min="257" max="257" width="5.140625" style="11" bestFit="1" customWidth="1"/>
    <col min="258" max="258" width="13.7109375" style="11" bestFit="1" customWidth="1"/>
    <col min="259" max="259" width="9.5703125" style="11" bestFit="1" customWidth="1"/>
    <col min="260" max="260" width="11" style="11" bestFit="1" customWidth="1"/>
    <col min="261" max="261" width="10.42578125" style="11" bestFit="1" customWidth="1"/>
    <col min="262" max="262" width="5.42578125" style="11" bestFit="1" customWidth="1"/>
    <col min="263" max="263" width="20.5703125" style="11" bestFit="1" customWidth="1"/>
    <col min="264" max="264" width="22.85546875" style="11" bestFit="1" customWidth="1"/>
    <col min="265" max="265" width="9.140625" style="11" bestFit="1" customWidth="1"/>
    <col min="266" max="267" width="10.28515625" style="11" bestFit="1" customWidth="1"/>
    <col min="268" max="268" width="8.42578125" style="11" bestFit="1" customWidth="1"/>
    <col min="269" max="269" width="9.42578125" style="11" bestFit="1" customWidth="1"/>
    <col min="270" max="270" width="9.5703125" style="11" bestFit="1" customWidth="1"/>
    <col min="271" max="272" width="9.5703125" style="11" customWidth="1"/>
    <col min="273" max="273" width="40.140625" style="11" bestFit="1" customWidth="1"/>
    <col min="274" max="512" width="9" style="11"/>
    <col min="513" max="513" width="5.140625" style="11" bestFit="1" customWidth="1"/>
    <col min="514" max="514" width="13.7109375" style="11" bestFit="1" customWidth="1"/>
    <col min="515" max="515" width="9.5703125" style="11" bestFit="1" customWidth="1"/>
    <col min="516" max="516" width="11" style="11" bestFit="1" customWidth="1"/>
    <col min="517" max="517" width="10.42578125" style="11" bestFit="1" customWidth="1"/>
    <col min="518" max="518" width="5.42578125" style="11" bestFit="1" customWidth="1"/>
    <col min="519" max="519" width="20.5703125" style="11" bestFit="1" customWidth="1"/>
    <col min="520" max="520" width="22.85546875" style="11" bestFit="1" customWidth="1"/>
    <col min="521" max="521" width="9.140625" style="11" bestFit="1" customWidth="1"/>
    <col min="522" max="523" width="10.28515625" style="11" bestFit="1" customWidth="1"/>
    <col min="524" max="524" width="8.42578125" style="11" bestFit="1" customWidth="1"/>
    <col min="525" max="525" width="9.42578125" style="11" bestFit="1" customWidth="1"/>
    <col min="526" max="526" width="9.5703125" style="11" bestFit="1" customWidth="1"/>
    <col min="527" max="528" width="9.5703125" style="11" customWidth="1"/>
    <col min="529" max="529" width="40.140625" style="11" bestFit="1" customWidth="1"/>
    <col min="530" max="768" width="9" style="11"/>
    <col min="769" max="769" width="5.140625" style="11" bestFit="1" customWidth="1"/>
    <col min="770" max="770" width="13.7109375" style="11" bestFit="1" customWidth="1"/>
    <col min="771" max="771" width="9.5703125" style="11" bestFit="1" customWidth="1"/>
    <col min="772" max="772" width="11" style="11" bestFit="1" customWidth="1"/>
    <col min="773" max="773" width="10.42578125" style="11" bestFit="1" customWidth="1"/>
    <col min="774" max="774" width="5.42578125" style="11" bestFit="1" customWidth="1"/>
    <col min="775" max="775" width="20.5703125" style="11" bestFit="1" customWidth="1"/>
    <col min="776" max="776" width="22.85546875" style="11" bestFit="1" customWidth="1"/>
    <col min="777" max="777" width="9.140625" style="11" bestFit="1" customWidth="1"/>
    <col min="778" max="779" width="10.28515625" style="11" bestFit="1" customWidth="1"/>
    <col min="780" max="780" width="8.42578125" style="11" bestFit="1" customWidth="1"/>
    <col min="781" max="781" width="9.42578125" style="11" bestFit="1" customWidth="1"/>
    <col min="782" max="782" width="9.5703125" style="11" bestFit="1" customWidth="1"/>
    <col min="783" max="784" width="9.5703125" style="11" customWidth="1"/>
    <col min="785" max="785" width="40.140625" style="11" bestFit="1" customWidth="1"/>
    <col min="786" max="1024" width="9" style="11"/>
    <col min="1025" max="1025" width="5.140625" style="11" bestFit="1" customWidth="1"/>
    <col min="1026" max="1026" width="13.7109375" style="11" bestFit="1" customWidth="1"/>
    <col min="1027" max="1027" width="9.5703125" style="11" bestFit="1" customWidth="1"/>
    <col min="1028" max="1028" width="11" style="11" bestFit="1" customWidth="1"/>
    <col min="1029" max="1029" width="10.42578125" style="11" bestFit="1" customWidth="1"/>
    <col min="1030" max="1030" width="5.42578125" style="11" bestFit="1" customWidth="1"/>
    <col min="1031" max="1031" width="20.5703125" style="11" bestFit="1" customWidth="1"/>
    <col min="1032" max="1032" width="22.85546875" style="11" bestFit="1" customWidth="1"/>
    <col min="1033" max="1033" width="9.140625" style="11" bestFit="1" customWidth="1"/>
    <col min="1034" max="1035" width="10.28515625" style="11" bestFit="1" customWidth="1"/>
    <col min="1036" max="1036" width="8.42578125" style="11" bestFit="1" customWidth="1"/>
    <col min="1037" max="1037" width="9.42578125" style="11" bestFit="1" customWidth="1"/>
    <col min="1038" max="1038" width="9.5703125" style="11" bestFit="1" customWidth="1"/>
    <col min="1039" max="1040" width="9.5703125" style="11" customWidth="1"/>
    <col min="1041" max="1041" width="40.140625" style="11" bestFit="1" customWidth="1"/>
    <col min="1042" max="1280" width="9" style="11"/>
    <col min="1281" max="1281" width="5.140625" style="11" bestFit="1" customWidth="1"/>
    <col min="1282" max="1282" width="13.7109375" style="11" bestFit="1" customWidth="1"/>
    <col min="1283" max="1283" width="9.5703125" style="11" bestFit="1" customWidth="1"/>
    <col min="1284" max="1284" width="11" style="11" bestFit="1" customWidth="1"/>
    <col min="1285" max="1285" width="10.42578125" style="11" bestFit="1" customWidth="1"/>
    <col min="1286" max="1286" width="5.42578125" style="11" bestFit="1" customWidth="1"/>
    <col min="1287" max="1287" width="20.5703125" style="11" bestFit="1" customWidth="1"/>
    <col min="1288" max="1288" width="22.85546875" style="11" bestFit="1" customWidth="1"/>
    <col min="1289" max="1289" width="9.140625" style="11" bestFit="1" customWidth="1"/>
    <col min="1290" max="1291" width="10.28515625" style="11" bestFit="1" customWidth="1"/>
    <col min="1292" max="1292" width="8.42578125" style="11" bestFit="1" customWidth="1"/>
    <col min="1293" max="1293" width="9.42578125" style="11" bestFit="1" customWidth="1"/>
    <col min="1294" max="1294" width="9.5703125" style="11" bestFit="1" customWidth="1"/>
    <col min="1295" max="1296" width="9.5703125" style="11" customWidth="1"/>
    <col min="1297" max="1297" width="40.140625" style="11" bestFit="1" customWidth="1"/>
    <col min="1298" max="1536" width="9" style="11"/>
    <col min="1537" max="1537" width="5.140625" style="11" bestFit="1" customWidth="1"/>
    <col min="1538" max="1538" width="13.7109375" style="11" bestFit="1" customWidth="1"/>
    <col min="1539" max="1539" width="9.5703125" style="11" bestFit="1" customWidth="1"/>
    <col min="1540" max="1540" width="11" style="11" bestFit="1" customWidth="1"/>
    <col min="1541" max="1541" width="10.42578125" style="11" bestFit="1" customWidth="1"/>
    <col min="1542" max="1542" width="5.42578125" style="11" bestFit="1" customWidth="1"/>
    <col min="1543" max="1543" width="20.5703125" style="11" bestFit="1" customWidth="1"/>
    <col min="1544" max="1544" width="22.85546875" style="11" bestFit="1" customWidth="1"/>
    <col min="1545" max="1545" width="9.140625" style="11" bestFit="1" customWidth="1"/>
    <col min="1546" max="1547" width="10.28515625" style="11" bestFit="1" customWidth="1"/>
    <col min="1548" max="1548" width="8.42578125" style="11" bestFit="1" customWidth="1"/>
    <col min="1549" max="1549" width="9.42578125" style="11" bestFit="1" customWidth="1"/>
    <col min="1550" max="1550" width="9.5703125" style="11" bestFit="1" customWidth="1"/>
    <col min="1551" max="1552" width="9.5703125" style="11" customWidth="1"/>
    <col min="1553" max="1553" width="40.140625" style="11" bestFit="1" customWidth="1"/>
    <col min="1554" max="1792" width="9" style="11"/>
    <col min="1793" max="1793" width="5.140625" style="11" bestFit="1" customWidth="1"/>
    <col min="1794" max="1794" width="13.7109375" style="11" bestFit="1" customWidth="1"/>
    <col min="1795" max="1795" width="9.5703125" style="11" bestFit="1" customWidth="1"/>
    <col min="1796" max="1796" width="11" style="11" bestFit="1" customWidth="1"/>
    <col min="1797" max="1797" width="10.42578125" style="11" bestFit="1" customWidth="1"/>
    <col min="1798" max="1798" width="5.42578125" style="11" bestFit="1" customWidth="1"/>
    <col min="1799" max="1799" width="20.5703125" style="11" bestFit="1" customWidth="1"/>
    <col min="1800" max="1800" width="22.85546875" style="11" bestFit="1" customWidth="1"/>
    <col min="1801" max="1801" width="9.140625" style="11" bestFit="1" customWidth="1"/>
    <col min="1802" max="1803" width="10.28515625" style="11" bestFit="1" customWidth="1"/>
    <col min="1804" max="1804" width="8.42578125" style="11" bestFit="1" customWidth="1"/>
    <col min="1805" max="1805" width="9.42578125" style="11" bestFit="1" customWidth="1"/>
    <col min="1806" max="1806" width="9.5703125" style="11" bestFit="1" customWidth="1"/>
    <col min="1807" max="1808" width="9.5703125" style="11" customWidth="1"/>
    <col min="1809" max="1809" width="40.140625" style="11" bestFit="1" customWidth="1"/>
    <col min="1810" max="2048" width="9" style="11"/>
    <col min="2049" max="2049" width="5.140625" style="11" bestFit="1" customWidth="1"/>
    <col min="2050" max="2050" width="13.7109375" style="11" bestFit="1" customWidth="1"/>
    <col min="2051" max="2051" width="9.5703125" style="11" bestFit="1" customWidth="1"/>
    <col min="2052" max="2052" width="11" style="11" bestFit="1" customWidth="1"/>
    <col min="2053" max="2053" width="10.42578125" style="11" bestFit="1" customWidth="1"/>
    <col min="2054" max="2054" width="5.42578125" style="11" bestFit="1" customWidth="1"/>
    <col min="2055" max="2055" width="20.5703125" style="11" bestFit="1" customWidth="1"/>
    <col min="2056" max="2056" width="22.85546875" style="11" bestFit="1" customWidth="1"/>
    <col min="2057" max="2057" width="9.140625" style="11" bestFit="1" customWidth="1"/>
    <col min="2058" max="2059" width="10.28515625" style="11" bestFit="1" customWidth="1"/>
    <col min="2060" max="2060" width="8.42578125" style="11" bestFit="1" customWidth="1"/>
    <col min="2061" max="2061" width="9.42578125" style="11" bestFit="1" customWidth="1"/>
    <col min="2062" max="2062" width="9.5703125" style="11" bestFit="1" customWidth="1"/>
    <col min="2063" max="2064" width="9.5703125" style="11" customWidth="1"/>
    <col min="2065" max="2065" width="40.140625" style="11" bestFit="1" customWidth="1"/>
    <col min="2066" max="2304" width="9" style="11"/>
    <col min="2305" max="2305" width="5.140625" style="11" bestFit="1" customWidth="1"/>
    <col min="2306" max="2306" width="13.7109375" style="11" bestFit="1" customWidth="1"/>
    <col min="2307" max="2307" width="9.5703125" style="11" bestFit="1" customWidth="1"/>
    <col min="2308" max="2308" width="11" style="11" bestFit="1" customWidth="1"/>
    <col min="2309" max="2309" width="10.42578125" style="11" bestFit="1" customWidth="1"/>
    <col min="2310" max="2310" width="5.42578125" style="11" bestFit="1" customWidth="1"/>
    <col min="2311" max="2311" width="20.5703125" style="11" bestFit="1" customWidth="1"/>
    <col min="2312" max="2312" width="22.85546875" style="11" bestFit="1" customWidth="1"/>
    <col min="2313" max="2313" width="9.140625" style="11" bestFit="1" customWidth="1"/>
    <col min="2314" max="2315" width="10.28515625" style="11" bestFit="1" customWidth="1"/>
    <col min="2316" max="2316" width="8.42578125" style="11" bestFit="1" customWidth="1"/>
    <col min="2317" max="2317" width="9.42578125" style="11" bestFit="1" customWidth="1"/>
    <col min="2318" max="2318" width="9.5703125" style="11" bestFit="1" customWidth="1"/>
    <col min="2319" max="2320" width="9.5703125" style="11" customWidth="1"/>
    <col min="2321" max="2321" width="40.140625" style="11" bestFit="1" customWidth="1"/>
    <col min="2322" max="2560" width="9" style="11"/>
    <col min="2561" max="2561" width="5.140625" style="11" bestFit="1" customWidth="1"/>
    <col min="2562" max="2562" width="13.7109375" style="11" bestFit="1" customWidth="1"/>
    <col min="2563" max="2563" width="9.5703125" style="11" bestFit="1" customWidth="1"/>
    <col min="2564" max="2564" width="11" style="11" bestFit="1" customWidth="1"/>
    <col min="2565" max="2565" width="10.42578125" style="11" bestFit="1" customWidth="1"/>
    <col min="2566" max="2566" width="5.42578125" style="11" bestFit="1" customWidth="1"/>
    <col min="2567" max="2567" width="20.5703125" style="11" bestFit="1" customWidth="1"/>
    <col min="2568" max="2568" width="22.85546875" style="11" bestFit="1" customWidth="1"/>
    <col min="2569" max="2569" width="9.140625" style="11" bestFit="1" customWidth="1"/>
    <col min="2570" max="2571" width="10.28515625" style="11" bestFit="1" customWidth="1"/>
    <col min="2572" max="2572" width="8.42578125" style="11" bestFit="1" customWidth="1"/>
    <col min="2573" max="2573" width="9.42578125" style="11" bestFit="1" customWidth="1"/>
    <col min="2574" max="2574" width="9.5703125" style="11" bestFit="1" customWidth="1"/>
    <col min="2575" max="2576" width="9.5703125" style="11" customWidth="1"/>
    <col min="2577" max="2577" width="40.140625" style="11" bestFit="1" customWidth="1"/>
    <col min="2578" max="2816" width="9" style="11"/>
    <col min="2817" max="2817" width="5.140625" style="11" bestFit="1" customWidth="1"/>
    <col min="2818" max="2818" width="13.7109375" style="11" bestFit="1" customWidth="1"/>
    <col min="2819" max="2819" width="9.5703125" style="11" bestFit="1" customWidth="1"/>
    <col min="2820" max="2820" width="11" style="11" bestFit="1" customWidth="1"/>
    <col min="2821" max="2821" width="10.42578125" style="11" bestFit="1" customWidth="1"/>
    <col min="2822" max="2822" width="5.42578125" style="11" bestFit="1" customWidth="1"/>
    <col min="2823" max="2823" width="20.5703125" style="11" bestFit="1" customWidth="1"/>
    <col min="2824" max="2824" width="22.85546875" style="11" bestFit="1" customWidth="1"/>
    <col min="2825" max="2825" width="9.140625" style="11" bestFit="1" customWidth="1"/>
    <col min="2826" max="2827" width="10.28515625" style="11" bestFit="1" customWidth="1"/>
    <col min="2828" max="2828" width="8.42578125" style="11" bestFit="1" customWidth="1"/>
    <col min="2829" max="2829" width="9.42578125" style="11" bestFit="1" customWidth="1"/>
    <col min="2830" max="2830" width="9.5703125" style="11" bestFit="1" customWidth="1"/>
    <col min="2831" max="2832" width="9.5703125" style="11" customWidth="1"/>
    <col min="2833" max="2833" width="40.140625" style="11" bestFit="1" customWidth="1"/>
    <col min="2834" max="3072" width="9" style="11"/>
    <col min="3073" max="3073" width="5.140625" style="11" bestFit="1" customWidth="1"/>
    <col min="3074" max="3074" width="13.7109375" style="11" bestFit="1" customWidth="1"/>
    <col min="3075" max="3075" width="9.5703125" style="11" bestFit="1" customWidth="1"/>
    <col min="3076" max="3076" width="11" style="11" bestFit="1" customWidth="1"/>
    <col min="3077" max="3077" width="10.42578125" style="11" bestFit="1" customWidth="1"/>
    <col min="3078" max="3078" width="5.42578125" style="11" bestFit="1" customWidth="1"/>
    <col min="3079" max="3079" width="20.5703125" style="11" bestFit="1" customWidth="1"/>
    <col min="3080" max="3080" width="22.85546875" style="11" bestFit="1" customWidth="1"/>
    <col min="3081" max="3081" width="9.140625" style="11" bestFit="1" customWidth="1"/>
    <col min="3082" max="3083" width="10.28515625" style="11" bestFit="1" customWidth="1"/>
    <col min="3084" max="3084" width="8.42578125" style="11" bestFit="1" customWidth="1"/>
    <col min="3085" max="3085" width="9.42578125" style="11" bestFit="1" customWidth="1"/>
    <col min="3086" max="3086" width="9.5703125" style="11" bestFit="1" customWidth="1"/>
    <col min="3087" max="3088" width="9.5703125" style="11" customWidth="1"/>
    <col min="3089" max="3089" width="40.140625" style="11" bestFit="1" customWidth="1"/>
    <col min="3090" max="3328" width="9" style="11"/>
    <col min="3329" max="3329" width="5.140625" style="11" bestFit="1" customWidth="1"/>
    <col min="3330" max="3330" width="13.7109375" style="11" bestFit="1" customWidth="1"/>
    <col min="3331" max="3331" width="9.5703125" style="11" bestFit="1" customWidth="1"/>
    <col min="3332" max="3332" width="11" style="11" bestFit="1" customWidth="1"/>
    <col min="3333" max="3333" width="10.42578125" style="11" bestFit="1" customWidth="1"/>
    <col min="3334" max="3334" width="5.42578125" style="11" bestFit="1" customWidth="1"/>
    <col min="3335" max="3335" width="20.5703125" style="11" bestFit="1" customWidth="1"/>
    <col min="3336" max="3336" width="22.85546875" style="11" bestFit="1" customWidth="1"/>
    <col min="3337" max="3337" width="9.140625" style="11" bestFit="1" customWidth="1"/>
    <col min="3338" max="3339" width="10.28515625" style="11" bestFit="1" customWidth="1"/>
    <col min="3340" max="3340" width="8.42578125" style="11" bestFit="1" customWidth="1"/>
    <col min="3341" max="3341" width="9.42578125" style="11" bestFit="1" customWidth="1"/>
    <col min="3342" max="3342" width="9.5703125" style="11" bestFit="1" customWidth="1"/>
    <col min="3343" max="3344" width="9.5703125" style="11" customWidth="1"/>
    <col min="3345" max="3345" width="40.140625" style="11" bestFit="1" customWidth="1"/>
    <col min="3346" max="3584" width="9" style="11"/>
    <col min="3585" max="3585" width="5.140625" style="11" bestFit="1" customWidth="1"/>
    <col min="3586" max="3586" width="13.7109375" style="11" bestFit="1" customWidth="1"/>
    <col min="3587" max="3587" width="9.5703125" style="11" bestFit="1" customWidth="1"/>
    <col min="3588" max="3588" width="11" style="11" bestFit="1" customWidth="1"/>
    <col min="3589" max="3589" width="10.42578125" style="11" bestFit="1" customWidth="1"/>
    <col min="3590" max="3590" width="5.42578125" style="11" bestFit="1" customWidth="1"/>
    <col min="3591" max="3591" width="20.5703125" style="11" bestFit="1" customWidth="1"/>
    <col min="3592" max="3592" width="22.85546875" style="11" bestFit="1" customWidth="1"/>
    <col min="3593" max="3593" width="9.140625" style="11" bestFit="1" customWidth="1"/>
    <col min="3594" max="3595" width="10.28515625" style="11" bestFit="1" customWidth="1"/>
    <col min="3596" max="3596" width="8.42578125" style="11" bestFit="1" customWidth="1"/>
    <col min="3597" max="3597" width="9.42578125" style="11" bestFit="1" customWidth="1"/>
    <col min="3598" max="3598" width="9.5703125" style="11" bestFit="1" customWidth="1"/>
    <col min="3599" max="3600" width="9.5703125" style="11" customWidth="1"/>
    <col min="3601" max="3601" width="40.140625" style="11" bestFit="1" customWidth="1"/>
    <col min="3602" max="3840" width="9" style="11"/>
    <col min="3841" max="3841" width="5.140625" style="11" bestFit="1" customWidth="1"/>
    <col min="3842" max="3842" width="13.7109375" style="11" bestFit="1" customWidth="1"/>
    <col min="3843" max="3843" width="9.5703125" style="11" bestFit="1" customWidth="1"/>
    <col min="3844" max="3844" width="11" style="11" bestFit="1" customWidth="1"/>
    <col min="3845" max="3845" width="10.42578125" style="11" bestFit="1" customWidth="1"/>
    <col min="3846" max="3846" width="5.42578125" style="11" bestFit="1" customWidth="1"/>
    <col min="3847" max="3847" width="20.5703125" style="11" bestFit="1" customWidth="1"/>
    <col min="3848" max="3848" width="22.85546875" style="11" bestFit="1" customWidth="1"/>
    <col min="3849" max="3849" width="9.140625" style="11" bestFit="1" customWidth="1"/>
    <col min="3850" max="3851" width="10.28515625" style="11" bestFit="1" customWidth="1"/>
    <col min="3852" max="3852" width="8.42578125" style="11" bestFit="1" customWidth="1"/>
    <col min="3853" max="3853" width="9.42578125" style="11" bestFit="1" customWidth="1"/>
    <col min="3854" max="3854" width="9.5703125" style="11" bestFit="1" customWidth="1"/>
    <col min="3855" max="3856" width="9.5703125" style="11" customWidth="1"/>
    <col min="3857" max="3857" width="40.140625" style="11" bestFit="1" customWidth="1"/>
    <col min="3858" max="4096" width="9" style="11"/>
    <col min="4097" max="4097" width="5.140625" style="11" bestFit="1" customWidth="1"/>
    <col min="4098" max="4098" width="13.7109375" style="11" bestFit="1" customWidth="1"/>
    <col min="4099" max="4099" width="9.5703125" style="11" bestFit="1" customWidth="1"/>
    <col min="4100" max="4100" width="11" style="11" bestFit="1" customWidth="1"/>
    <col min="4101" max="4101" width="10.42578125" style="11" bestFit="1" customWidth="1"/>
    <col min="4102" max="4102" width="5.42578125" style="11" bestFit="1" customWidth="1"/>
    <col min="4103" max="4103" width="20.5703125" style="11" bestFit="1" customWidth="1"/>
    <col min="4104" max="4104" width="22.85546875" style="11" bestFit="1" customWidth="1"/>
    <col min="4105" max="4105" width="9.140625" style="11" bestFit="1" customWidth="1"/>
    <col min="4106" max="4107" width="10.28515625" style="11" bestFit="1" customWidth="1"/>
    <col min="4108" max="4108" width="8.42578125" style="11" bestFit="1" customWidth="1"/>
    <col min="4109" max="4109" width="9.42578125" style="11" bestFit="1" customWidth="1"/>
    <col min="4110" max="4110" width="9.5703125" style="11" bestFit="1" customWidth="1"/>
    <col min="4111" max="4112" width="9.5703125" style="11" customWidth="1"/>
    <col min="4113" max="4113" width="40.140625" style="11" bestFit="1" customWidth="1"/>
    <col min="4114" max="4352" width="9" style="11"/>
    <col min="4353" max="4353" width="5.140625" style="11" bestFit="1" customWidth="1"/>
    <col min="4354" max="4354" width="13.7109375" style="11" bestFit="1" customWidth="1"/>
    <col min="4355" max="4355" width="9.5703125" style="11" bestFit="1" customWidth="1"/>
    <col min="4356" max="4356" width="11" style="11" bestFit="1" customWidth="1"/>
    <col min="4357" max="4357" width="10.42578125" style="11" bestFit="1" customWidth="1"/>
    <col min="4358" max="4358" width="5.42578125" style="11" bestFit="1" customWidth="1"/>
    <col min="4359" max="4359" width="20.5703125" style="11" bestFit="1" customWidth="1"/>
    <col min="4360" max="4360" width="22.85546875" style="11" bestFit="1" customWidth="1"/>
    <col min="4361" max="4361" width="9.140625" style="11" bestFit="1" customWidth="1"/>
    <col min="4362" max="4363" width="10.28515625" style="11" bestFit="1" customWidth="1"/>
    <col min="4364" max="4364" width="8.42578125" style="11" bestFit="1" customWidth="1"/>
    <col min="4365" max="4365" width="9.42578125" style="11" bestFit="1" customWidth="1"/>
    <col min="4366" max="4366" width="9.5703125" style="11" bestFit="1" customWidth="1"/>
    <col min="4367" max="4368" width="9.5703125" style="11" customWidth="1"/>
    <col min="4369" max="4369" width="40.140625" style="11" bestFit="1" customWidth="1"/>
    <col min="4370" max="4608" width="9" style="11"/>
    <col min="4609" max="4609" width="5.140625" style="11" bestFit="1" customWidth="1"/>
    <col min="4610" max="4610" width="13.7109375" style="11" bestFit="1" customWidth="1"/>
    <col min="4611" max="4611" width="9.5703125" style="11" bestFit="1" customWidth="1"/>
    <col min="4612" max="4612" width="11" style="11" bestFit="1" customWidth="1"/>
    <col min="4613" max="4613" width="10.42578125" style="11" bestFit="1" customWidth="1"/>
    <col min="4614" max="4614" width="5.42578125" style="11" bestFit="1" customWidth="1"/>
    <col min="4615" max="4615" width="20.5703125" style="11" bestFit="1" customWidth="1"/>
    <col min="4616" max="4616" width="22.85546875" style="11" bestFit="1" customWidth="1"/>
    <col min="4617" max="4617" width="9.140625" style="11" bestFit="1" customWidth="1"/>
    <col min="4618" max="4619" width="10.28515625" style="11" bestFit="1" customWidth="1"/>
    <col min="4620" max="4620" width="8.42578125" style="11" bestFit="1" customWidth="1"/>
    <col min="4621" max="4621" width="9.42578125" style="11" bestFit="1" customWidth="1"/>
    <col min="4622" max="4622" width="9.5703125" style="11" bestFit="1" customWidth="1"/>
    <col min="4623" max="4624" width="9.5703125" style="11" customWidth="1"/>
    <col min="4625" max="4625" width="40.140625" style="11" bestFit="1" customWidth="1"/>
    <col min="4626" max="4864" width="9" style="11"/>
    <col min="4865" max="4865" width="5.140625" style="11" bestFit="1" customWidth="1"/>
    <col min="4866" max="4866" width="13.7109375" style="11" bestFit="1" customWidth="1"/>
    <col min="4867" max="4867" width="9.5703125" style="11" bestFit="1" customWidth="1"/>
    <col min="4868" max="4868" width="11" style="11" bestFit="1" customWidth="1"/>
    <col min="4869" max="4869" width="10.42578125" style="11" bestFit="1" customWidth="1"/>
    <col min="4870" max="4870" width="5.42578125" style="11" bestFit="1" customWidth="1"/>
    <col min="4871" max="4871" width="20.5703125" style="11" bestFit="1" customWidth="1"/>
    <col min="4872" max="4872" width="22.85546875" style="11" bestFit="1" customWidth="1"/>
    <col min="4873" max="4873" width="9.140625" style="11" bestFit="1" customWidth="1"/>
    <col min="4874" max="4875" width="10.28515625" style="11" bestFit="1" customWidth="1"/>
    <col min="4876" max="4876" width="8.42578125" style="11" bestFit="1" customWidth="1"/>
    <col min="4877" max="4877" width="9.42578125" style="11" bestFit="1" customWidth="1"/>
    <col min="4878" max="4878" width="9.5703125" style="11" bestFit="1" customWidth="1"/>
    <col min="4879" max="4880" width="9.5703125" style="11" customWidth="1"/>
    <col min="4881" max="4881" width="40.140625" style="11" bestFit="1" customWidth="1"/>
    <col min="4882" max="5120" width="9" style="11"/>
    <col min="5121" max="5121" width="5.140625" style="11" bestFit="1" customWidth="1"/>
    <col min="5122" max="5122" width="13.7109375" style="11" bestFit="1" customWidth="1"/>
    <col min="5123" max="5123" width="9.5703125" style="11" bestFit="1" customWidth="1"/>
    <col min="5124" max="5124" width="11" style="11" bestFit="1" customWidth="1"/>
    <col min="5125" max="5125" width="10.42578125" style="11" bestFit="1" customWidth="1"/>
    <col min="5126" max="5126" width="5.42578125" style="11" bestFit="1" customWidth="1"/>
    <col min="5127" max="5127" width="20.5703125" style="11" bestFit="1" customWidth="1"/>
    <col min="5128" max="5128" width="22.85546875" style="11" bestFit="1" customWidth="1"/>
    <col min="5129" max="5129" width="9.140625" style="11" bestFit="1" customWidth="1"/>
    <col min="5130" max="5131" width="10.28515625" style="11" bestFit="1" customWidth="1"/>
    <col min="5132" max="5132" width="8.42578125" style="11" bestFit="1" customWidth="1"/>
    <col min="5133" max="5133" width="9.42578125" style="11" bestFit="1" customWidth="1"/>
    <col min="5134" max="5134" width="9.5703125" style="11" bestFit="1" customWidth="1"/>
    <col min="5135" max="5136" width="9.5703125" style="11" customWidth="1"/>
    <col min="5137" max="5137" width="40.140625" style="11" bestFit="1" customWidth="1"/>
    <col min="5138" max="5376" width="9" style="11"/>
    <col min="5377" max="5377" width="5.140625" style="11" bestFit="1" customWidth="1"/>
    <col min="5378" max="5378" width="13.7109375" style="11" bestFit="1" customWidth="1"/>
    <col min="5379" max="5379" width="9.5703125" style="11" bestFit="1" customWidth="1"/>
    <col min="5380" max="5380" width="11" style="11" bestFit="1" customWidth="1"/>
    <col min="5381" max="5381" width="10.42578125" style="11" bestFit="1" customWidth="1"/>
    <col min="5382" max="5382" width="5.42578125" style="11" bestFit="1" customWidth="1"/>
    <col min="5383" max="5383" width="20.5703125" style="11" bestFit="1" customWidth="1"/>
    <col min="5384" max="5384" width="22.85546875" style="11" bestFit="1" customWidth="1"/>
    <col min="5385" max="5385" width="9.140625" style="11" bestFit="1" customWidth="1"/>
    <col min="5386" max="5387" width="10.28515625" style="11" bestFit="1" customWidth="1"/>
    <col min="5388" max="5388" width="8.42578125" style="11" bestFit="1" customWidth="1"/>
    <col min="5389" max="5389" width="9.42578125" style="11" bestFit="1" customWidth="1"/>
    <col min="5390" max="5390" width="9.5703125" style="11" bestFit="1" customWidth="1"/>
    <col min="5391" max="5392" width="9.5703125" style="11" customWidth="1"/>
    <col min="5393" max="5393" width="40.140625" style="11" bestFit="1" customWidth="1"/>
    <col min="5394" max="5632" width="9" style="11"/>
    <col min="5633" max="5633" width="5.140625" style="11" bestFit="1" customWidth="1"/>
    <col min="5634" max="5634" width="13.7109375" style="11" bestFit="1" customWidth="1"/>
    <col min="5635" max="5635" width="9.5703125" style="11" bestFit="1" customWidth="1"/>
    <col min="5636" max="5636" width="11" style="11" bestFit="1" customWidth="1"/>
    <col min="5637" max="5637" width="10.42578125" style="11" bestFit="1" customWidth="1"/>
    <col min="5638" max="5638" width="5.42578125" style="11" bestFit="1" customWidth="1"/>
    <col min="5639" max="5639" width="20.5703125" style="11" bestFit="1" customWidth="1"/>
    <col min="5640" max="5640" width="22.85546875" style="11" bestFit="1" customWidth="1"/>
    <col min="5641" max="5641" width="9.140625" style="11" bestFit="1" customWidth="1"/>
    <col min="5642" max="5643" width="10.28515625" style="11" bestFit="1" customWidth="1"/>
    <col min="5644" max="5644" width="8.42578125" style="11" bestFit="1" customWidth="1"/>
    <col min="5645" max="5645" width="9.42578125" style="11" bestFit="1" customWidth="1"/>
    <col min="5646" max="5646" width="9.5703125" style="11" bestFit="1" customWidth="1"/>
    <col min="5647" max="5648" width="9.5703125" style="11" customWidth="1"/>
    <col min="5649" max="5649" width="40.140625" style="11" bestFit="1" customWidth="1"/>
    <col min="5650" max="5888" width="9" style="11"/>
    <col min="5889" max="5889" width="5.140625" style="11" bestFit="1" customWidth="1"/>
    <col min="5890" max="5890" width="13.7109375" style="11" bestFit="1" customWidth="1"/>
    <col min="5891" max="5891" width="9.5703125" style="11" bestFit="1" customWidth="1"/>
    <col min="5892" max="5892" width="11" style="11" bestFit="1" customWidth="1"/>
    <col min="5893" max="5893" width="10.42578125" style="11" bestFit="1" customWidth="1"/>
    <col min="5894" max="5894" width="5.42578125" style="11" bestFit="1" customWidth="1"/>
    <col min="5895" max="5895" width="20.5703125" style="11" bestFit="1" customWidth="1"/>
    <col min="5896" max="5896" width="22.85546875" style="11" bestFit="1" customWidth="1"/>
    <col min="5897" max="5897" width="9.140625" style="11" bestFit="1" customWidth="1"/>
    <col min="5898" max="5899" width="10.28515625" style="11" bestFit="1" customWidth="1"/>
    <col min="5900" max="5900" width="8.42578125" style="11" bestFit="1" customWidth="1"/>
    <col min="5901" max="5901" width="9.42578125" style="11" bestFit="1" customWidth="1"/>
    <col min="5902" max="5902" width="9.5703125" style="11" bestFit="1" customWidth="1"/>
    <col min="5903" max="5904" width="9.5703125" style="11" customWidth="1"/>
    <col min="5905" max="5905" width="40.140625" style="11" bestFit="1" customWidth="1"/>
    <col min="5906" max="6144" width="9" style="11"/>
    <col min="6145" max="6145" width="5.140625" style="11" bestFit="1" customWidth="1"/>
    <col min="6146" max="6146" width="13.7109375" style="11" bestFit="1" customWidth="1"/>
    <col min="6147" max="6147" width="9.5703125" style="11" bestFit="1" customWidth="1"/>
    <col min="6148" max="6148" width="11" style="11" bestFit="1" customWidth="1"/>
    <col min="6149" max="6149" width="10.42578125" style="11" bestFit="1" customWidth="1"/>
    <col min="6150" max="6150" width="5.42578125" style="11" bestFit="1" customWidth="1"/>
    <col min="6151" max="6151" width="20.5703125" style="11" bestFit="1" customWidth="1"/>
    <col min="6152" max="6152" width="22.85546875" style="11" bestFit="1" customWidth="1"/>
    <col min="6153" max="6153" width="9.140625" style="11" bestFit="1" customWidth="1"/>
    <col min="6154" max="6155" width="10.28515625" style="11" bestFit="1" customWidth="1"/>
    <col min="6156" max="6156" width="8.42578125" style="11" bestFit="1" customWidth="1"/>
    <col min="6157" max="6157" width="9.42578125" style="11" bestFit="1" customWidth="1"/>
    <col min="6158" max="6158" width="9.5703125" style="11" bestFit="1" customWidth="1"/>
    <col min="6159" max="6160" width="9.5703125" style="11" customWidth="1"/>
    <col min="6161" max="6161" width="40.140625" style="11" bestFit="1" customWidth="1"/>
    <col min="6162" max="6400" width="9" style="11"/>
    <col min="6401" max="6401" width="5.140625" style="11" bestFit="1" customWidth="1"/>
    <col min="6402" max="6402" width="13.7109375" style="11" bestFit="1" customWidth="1"/>
    <col min="6403" max="6403" width="9.5703125" style="11" bestFit="1" customWidth="1"/>
    <col min="6404" max="6404" width="11" style="11" bestFit="1" customWidth="1"/>
    <col min="6405" max="6405" width="10.42578125" style="11" bestFit="1" customWidth="1"/>
    <col min="6406" max="6406" width="5.42578125" style="11" bestFit="1" customWidth="1"/>
    <col min="6407" max="6407" width="20.5703125" style="11" bestFit="1" customWidth="1"/>
    <col min="6408" max="6408" width="22.85546875" style="11" bestFit="1" customWidth="1"/>
    <col min="6409" max="6409" width="9.140625" style="11" bestFit="1" customWidth="1"/>
    <col min="6410" max="6411" width="10.28515625" style="11" bestFit="1" customWidth="1"/>
    <col min="6412" max="6412" width="8.42578125" style="11" bestFit="1" customWidth="1"/>
    <col min="6413" max="6413" width="9.42578125" style="11" bestFit="1" customWidth="1"/>
    <col min="6414" max="6414" width="9.5703125" style="11" bestFit="1" customWidth="1"/>
    <col min="6415" max="6416" width="9.5703125" style="11" customWidth="1"/>
    <col min="6417" max="6417" width="40.140625" style="11" bestFit="1" customWidth="1"/>
    <col min="6418" max="6656" width="9" style="11"/>
    <col min="6657" max="6657" width="5.140625" style="11" bestFit="1" customWidth="1"/>
    <col min="6658" max="6658" width="13.7109375" style="11" bestFit="1" customWidth="1"/>
    <col min="6659" max="6659" width="9.5703125" style="11" bestFit="1" customWidth="1"/>
    <col min="6660" max="6660" width="11" style="11" bestFit="1" customWidth="1"/>
    <col min="6661" max="6661" width="10.42578125" style="11" bestFit="1" customWidth="1"/>
    <col min="6662" max="6662" width="5.42578125" style="11" bestFit="1" customWidth="1"/>
    <col min="6663" max="6663" width="20.5703125" style="11" bestFit="1" customWidth="1"/>
    <col min="6664" max="6664" width="22.85546875" style="11" bestFit="1" customWidth="1"/>
    <col min="6665" max="6665" width="9.140625" style="11" bestFit="1" customWidth="1"/>
    <col min="6666" max="6667" width="10.28515625" style="11" bestFit="1" customWidth="1"/>
    <col min="6668" max="6668" width="8.42578125" style="11" bestFit="1" customWidth="1"/>
    <col min="6669" max="6669" width="9.42578125" style="11" bestFit="1" customWidth="1"/>
    <col min="6670" max="6670" width="9.5703125" style="11" bestFit="1" customWidth="1"/>
    <col min="6671" max="6672" width="9.5703125" style="11" customWidth="1"/>
    <col min="6673" max="6673" width="40.140625" style="11" bestFit="1" customWidth="1"/>
    <col min="6674" max="6912" width="9" style="11"/>
    <col min="6913" max="6913" width="5.140625" style="11" bestFit="1" customWidth="1"/>
    <col min="6914" max="6914" width="13.7109375" style="11" bestFit="1" customWidth="1"/>
    <col min="6915" max="6915" width="9.5703125" style="11" bestFit="1" customWidth="1"/>
    <col min="6916" max="6916" width="11" style="11" bestFit="1" customWidth="1"/>
    <col min="6917" max="6917" width="10.42578125" style="11" bestFit="1" customWidth="1"/>
    <col min="6918" max="6918" width="5.42578125" style="11" bestFit="1" customWidth="1"/>
    <col min="6919" max="6919" width="20.5703125" style="11" bestFit="1" customWidth="1"/>
    <col min="6920" max="6920" width="22.85546875" style="11" bestFit="1" customWidth="1"/>
    <col min="6921" max="6921" width="9.140625" style="11" bestFit="1" customWidth="1"/>
    <col min="6922" max="6923" width="10.28515625" style="11" bestFit="1" customWidth="1"/>
    <col min="6924" max="6924" width="8.42578125" style="11" bestFit="1" customWidth="1"/>
    <col min="6925" max="6925" width="9.42578125" style="11" bestFit="1" customWidth="1"/>
    <col min="6926" max="6926" width="9.5703125" style="11" bestFit="1" customWidth="1"/>
    <col min="6927" max="6928" width="9.5703125" style="11" customWidth="1"/>
    <col min="6929" max="6929" width="40.140625" style="11" bestFit="1" customWidth="1"/>
    <col min="6930" max="7168" width="9" style="11"/>
    <col min="7169" max="7169" width="5.140625" style="11" bestFit="1" customWidth="1"/>
    <col min="7170" max="7170" width="13.7109375" style="11" bestFit="1" customWidth="1"/>
    <col min="7171" max="7171" width="9.5703125" style="11" bestFit="1" customWidth="1"/>
    <col min="7172" max="7172" width="11" style="11" bestFit="1" customWidth="1"/>
    <col min="7173" max="7173" width="10.42578125" style="11" bestFit="1" customWidth="1"/>
    <col min="7174" max="7174" width="5.42578125" style="11" bestFit="1" customWidth="1"/>
    <col min="7175" max="7175" width="20.5703125" style="11" bestFit="1" customWidth="1"/>
    <col min="7176" max="7176" width="22.85546875" style="11" bestFit="1" customWidth="1"/>
    <col min="7177" max="7177" width="9.140625" style="11" bestFit="1" customWidth="1"/>
    <col min="7178" max="7179" width="10.28515625" style="11" bestFit="1" customWidth="1"/>
    <col min="7180" max="7180" width="8.42578125" style="11" bestFit="1" customWidth="1"/>
    <col min="7181" max="7181" width="9.42578125" style="11" bestFit="1" customWidth="1"/>
    <col min="7182" max="7182" width="9.5703125" style="11" bestFit="1" customWidth="1"/>
    <col min="7183" max="7184" width="9.5703125" style="11" customWidth="1"/>
    <col min="7185" max="7185" width="40.140625" style="11" bestFit="1" customWidth="1"/>
    <col min="7186" max="7424" width="9" style="11"/>
    <col min="7425" max="7425" width="5.140625" style="11" bestFit="1" customWidth="1"/>
    <col min="7426" max="7426" width="13.7109375" style="11" bestFit="1" customWidth="1"/>
    <col min="7427" max="7427" width="9.5703125" style="11" bestFit="1" customWidth="1"/>
    <col min="7428" max="7428" width="11" style="11" bestFit="1" customWidth="1"/>
    <col min="7429" max="7429" width="10.42578125" style="11" bestFit="1" customWidth="1"/>
    <col min="7430" max="7430" width="5.42578125" style="11" bestFit="1" customWidth="1"/>
    <col min="7431" max="7431" width="20.5703125" style="11" bestFit="1" customWidth="1"/>
    <col min="7432" max="7432" width="22.85546875" style="11" bestFit="1" customWidth="1"/>
    <col min="7433" max="7433" width="9.140625" style="11" bestFit="1" customWidth="1"/>
    <col min="7434" max="7435" width="10.28515625" style="11" bestFit="1" customWidth="1"/>
    <col min="7436" max="7436" width="8.42578125" style="11" bestFit="1" customWidth="1"/>
    <col min="7437" max="7437" width="9.42578125" style="11" bestFit="1" customWidth="1"/>
    <col min="7438" max="7438" width="9.5703125" style="11" bestFit="1" customWidth="1"/>
    <col min="7439" max="7440" width="9.5703125" style="11" customWidth="1"/>
    <col min="7441" max="7441" width="40.140625" style="11" bestFit="1" customWidth="1"/>
    <col min="7442" max="7680" width="9" style="11"/>
    <col min="7681" max="7681" width="5.140625" style="11" bestFit="1" customWidth="1"/>
    <col min="7682" max="7682" width="13.7109375" style="11" bestFit="1" customWidth="1"/>
    <col min="7683" max="7683" width="9.5703125" style="11" bestFit="1" customWidth="1"/>
    <col min="7684" max="7684" width="11" style="11" bestFit="1" customWidth="1"/>
    <col min="7685" max="7685" width="10.42578125" style="11" bestFit="1" customWidth="1"/>
    <col min="7686" max="7686" width="5.42578125" style="11" bestFit="1" customWidth="1"/>
    <col min="7687" max="7687" width="20.5703125" style="11" bestFit="1" customWidth="1"/>
    <col min="7688" max="7688" width="22.85546875" style="11" bestFit="1" customWidth="1"/>
    <col min="7689" max="7689" width="9.140625" style="11" bestFit="1" customWidth="1"/>
    <col min="7690" max="7691" width="10.28515625" style="11" bestFit="1" customWidth="1"/>
    <col min="7692" max="7692" width="8.42578125" style="11" bestFit="1" customWidth="1"/>
    <col min="7693" max="7693" width="9.42578125" style="11" bestFit="1" customWidth="1"/>
    <col min="7694" max="7694" width="9.5703125" style="11" bestFit="1" customWidth="1"/>
    <col min="7695" max="7696" width="9.5703125" style="11" customWidth="1"/>
    <col min="7697" max="7697" width="40.140625" style="11" bestFit="1" customWidth="1"/>
    <col min="7698" max="7936" width="9" style="11"/>
    <col min="7937" max="7937" width="5.140625" style="11" bestFit="1" customWidth="1"/>
    <col min="7938" max="7938" width="13.7109375" style="11" bestFit="1" customWidth="1"/>
    <col min="7939" max="7939" width="9.5703125" style="11" bestFit="1" customWidth="1"/>
    <col min="7940" max="7940" width="11" style="11" bestFit="1" customWidth="1"/>
    <col min="7941" max="7941" width="10.42578125" style="11" bestFit="1" customWidth="1"/>
    <col min="7942" max="7942" width="5.42578125" style="11" bestFit="1" customWidth="1"/>
    <col min="7943" max="7943" width="20.5703125" style="11" bestFit="1" customWidth="1"/>
    <col min="7944" max="7944" width="22.85546875" style="11" bestFit="1" customWidth="1"/>
    <col min="7945" max="7945" width="9.140625" style="11" bestFit="1" customWidth="1"/>
    <col min="7946" max="7947" width="10.28515625" style="11" bestFit="1" customWidth="1"/>
    <col min="7948" max="7948" width="8.42578125" style="11" bestFit="1" customWidth="1"/>
    <col min="7949" max="7949" width="9.42578125" style="11" bestFit="1" customWidth="1"/>
    <col min="7950" max="7950" width="9.5703125" style="11" bestFit="1" customWidth="1"/>
    <col min="7951" max="7952" width="9.5703125" style="11" customWidth="1"/>
    <col min="7953" max="7953" width="40.140625" style="11" bestFit="1" customWidth="1"/>
    <col min="7954" max="8192" width="9" style="11"/>
    <col min="8193" max="8193" width="5.140625" style="11" bestFit="1" customWidth="1"/>
    <col min="8194" max="8194" width="13.7109375" style="11" bestFit="1" customWidth="1"/>
    <col min="8195" max="8195" width="9.5703125" style="11" bestFit="1" customWidth="1"/>
    <col min="8196" max="8196" width="11" style="11" bestFit="1" customWidth="1"/>
    <col min="8197" max="8197" width="10.42578125" style="11" bestFit="1" customWidth="1"/>
    <col min="8198" max="8198" width="5.42578125" style="11" bestFit="1" customWidth="1"/>
    <col min="8199" max="8199" width="20.5703125" style="11" bestFit="1" customWidth="1"/>
    <col min="8200" max="8200" width="22.85546875" style="11" bestFit="1" customWidth="1"/>
    <col min="8201" max="8201" width="9.140625" style="11" bestFit="1" customWidth="1"/>
    <col min="8202" max="8203" width="10.28515625" style="11" bestFit="1" customWidth="1"/>
    <col min="8204" max="8204" width="8.42578125" style="11" bestFit="1" customWidth="1"/>
    <col min="8205" max="8205" width="9.42578125" style="11" bestFit="1" customWidth="1"/>
    <col min="8206" max="8206" width="9.5703125" style="11" bestFit="1" customWidth="1"/>
    <col min="8207" max="8208" width="9.5703125" style="11" customWidth="1"/>
    <col min="8209" max="8209" width="40.140625" style="11" bestFit="1" customWidth="1"/>
    <col min="8210" max="8448" width="9" style="11"/>
    <col min="8449" max="8449" width="5.140625" style="11" bestFit="1" customWidth="1"/>
    <col min="8450" max="8450" width="13.7109375" style="11" bestFit="1" customWidth="1"/>
    <col min="8451" max="8451" width="9.5703125" style="11" bestFit="1" customWidth="1"/>
    <col min="8452" max="8452" width="11" style="11" bestFit="1" customWidth="1"/>
    <col min="8453" max="8453" width="10.42578125" style="11" bestFit="1" customWidth="1"/>
    <col min="8454" max="8454" width="5.42578125" style="11" bestFit="1" customWidth="1"/>
    <col min="8455" max="8455" width="20.5703125" style="11" bestFit="1" customWidth="1"/>
    <col min="8456" max="8456" width="22.85546875" style="11" bestFit="1" customWidth="1"/>
    <col min="8457" max="8457" width="9.140625" style="11" bestFit="1" customWidth="1"/>
    <col min="8458" max="8459" width="10.28515625" style="11" bestFit="1" customWidth="1"/>
    <col min="8460" max="8460" width="8.42578125" style="11" bestFit="1" customWidth="1"/>
    <col min="8461" max="8461" width="9.42578125" style="11" bestFit="1" customWidth="1"/>
    <col min="8462" max="8462" width="9.5703125" style="11" bestFit="1" customWidth="1"/>
    <col min="8463" max="8464" width="9.5703125" style="11" customWidth="1"/>
    <col min="8465" max="8465" width="40.140625" style="11" bestFit="1" customWidth="1"/>
    <col min="8466" max="8704" width="9" style="11"/>
    <col min="8705" max="8705" width="5.140625" style="11" bestFit="1" customWidth="1"/>
    <col min="8706" max="8706" width="13.7109375" style="11" bestFit="1" customWidth="1"/>
    <col min="8707" max="8707" width="9.5703125" style="11" bestFit="1" customWidth="1"/>
    <col min="8708" max="8708" width="11" style="11" bestFit="1" customWidth="1"/>
    <col min="8709" max="8709" width="10.42578125" style="11" bestFit="1" customWidth="1"/>
    <col min="8710" max="8710" width="5.42578125" style="11" bestFit="1" customWidth="1"/>
    <col min="8711" max="8711" width="20.5703125" style="11" bestFit="1" customWidth="1"/>
    <col min="8712" max="8712" width="22.85546875" style="11" bestFit="1" customWidth="1"/>
    <col min="8713" max="8713" width="9.140625" style="11" bestFit="1" customWidth="1"/>
    <col min="8714" max="8715" width="10.28515625" style="11" bestFit="1" customWidth="1"/>
    <col min="8716" max="8716" width="8.42578125" style="11" bestFit="1" customWidth="1"/>
    <col min="8717" max="8717" width="9.42578125" style="11" bestFit="1" customWidth="1"/>
    <col min="8718" max="8718" width="9.5703125" style="11" bestFit="1" customWidth="1"/>
    <col min="8719" max="8720" width="9.5703125" style="11" customWidth="1"/>
    <col min="8721" max="8721" width="40.140625" style="11" bestFit="1" customWidth="1"/>
    <col min="8722" max="8960" width="9" style="11"/>
    <col min="8961" max="8961" width="5.140625" style="11" bestFit="1" customWidth="1"/>
    <col min="8962" max="8962" width="13.7109375" style="11" bestFit="1" customWidth="1"/>
    <col min="8963" max="8963" width="9.5703125" style="11" bestFit="1" customWidth="1"/>
    <col min="8964" max="8964" width="11" style="11" bestFit="1" customWidth="1"/>
    <col min="8965" max="8965" width="10.42578125" style="11" bestFit="1" customWidth="1"/>
    <col min="8966" max="8966" width="5.42578125" style="11" bestFit="1" customWidth="1"/>
    <col min="8967" max="8967" width="20.5703125" style="11" bestFit="1" customWidth="1"/>
    <col min="8968" max="8968" width="22.85546875" style="11" bestFit="1" customWidth="1"/>
    <col min="8969" max="8969" width="9.140625" style="11" bestFit="1" customWidth="1"/>
    <col min="8970" max="8971" width="10.28515625" style="11" bestFit="1" customWidth="1"/>
    <col min="8972" max="8972" width="8.42578125" style="11" bestFit="1" customWidth="1"/>
    <col min="8973" max="8973" width="9.42578125" style="11" bestFit="1" customWidth="1"/>
    <col min="8974" max="8974" width="9.5703125" style="11" bestFit="1" customWidth="1"/>
    <col min="8975" max="8976" width="9.5703125" style="11" customWidth="1"/>
    <col min="8977" max="8977" width="40.140625" style="11" bestFit="1" customWidth="1"/>
    <col min="8978" max="9216" width="9" style="11"/>
    <col min="9217" max="9217" width="5.140625" style="11" bestFit="1" customWidth="1"/>
    <col min="9218" max="9218" width="13.7109375" style="11" bestFit="1" customWidth="1"/>
    <col min="9219" max="9219" width="9.5703125" style="11" bestFit="1" customWidth="1"/>
    <col min="9220" max="9220" width="11" style="11" bestFit="1" customWidth="1"/>
    <col min="9221" max="9221" width="10.42578125" style="11" bestFit="1" customWidth="1"/>
    <col min="9222" max="9222" width="5.42578125" style="11" bestFit="1" customWidth="1"/>
    <col min="9223" max="9223" width="20.5703125" style="11" bestFit="1" customWidth="1"/>
    <col min="9224" max="9224" width="22.85546875" style="11" bestFit="1" customWidth="1"/>
    <col min="9225" max="9225" width="9.140625" style="11" bestFit="1" customWidth="1"/>
    <col min="9226" max="9227" width="10.28515625" style="11" bestFit="1" customWidth="1"/>
    <col min="9228" max="9228" width="8.42578125" style="11" bestFit="1" customWidth="1"/>
    <col min="9229" max="9229" width="9.42578125" style="11" bestFit="1" customWidth="1"/>
    <col min="9230" max="9230" width="9.5703125" style="11" bestFit="1" customWidth="1"/>
    <col min="9231" max="9232" width="9.5703125" style="11" customWidth="1"/>
    <col min="9233" max="9233" width="40.140625" style="11" bestFit="1" customWidth="1"/>
    <col min="9234" max="9472" width="9" style="11"/>
    <col min="9473" max="9473" width="5.140625" style="11" bestFit="1" customWidth="1"/>
    <col min="9474" max="9474" width="13.7109375" style="11" bestFit="1" customWidth="1"/>
    <col min="9475" max="9475" width="9.5703125" style="11" bestFit="1" customWidth="1"/>
    <col min="9476" max="9476" width="11" style="11" bestFit="1" customWidth="1"/>
    <col min="9477" max="9477" width="10.42578125" style="11" bestFit="1" customWidth="1"/>
    <col min="9478" max="9478" width="5.42578125" style="11" bestFit="1" customWidth="1"/>
    <col min="9479" max="9479" width="20.5703125" style="11" bestFit="1" customWidth="1"/>
    <col min="9480" max="9480" width="22.85546875" style="11" bestFit="1" customWidth="1"/>
    <col min="9481" max="9481" width="9.140625" style="11" bestFit="1" customWidth="1"/>
    <col min="9482" max="9483" width="10.28515625" style="11" bestFit="1" customWidth="1"/>
    <col min="9484" max="9484" width="8.42578125" style="11" bestFit="1" customWidth="1"/>
    <col min="9485" max="9485" width="9.42578125" style="11" bestFit="1" customWidth="1"/>
    <col min="9486" max="9486" width="9.5703125" style="11" bestFit="1" customWidth="1"/>
    <col min="9487" max="9488" width="9.5703125" style="11" customWidth="1"/>
    <col min="9489" max="9489" width="40.140625" style="11" bestFit="1" customWidth="1"/>
    <col min="9490" max="9728" width="9" style="11"/>
    <col min="9729" max="9729" width="5.140625" style="11" bestFit="1" customWidth="1"/>
    <col min="9730" max="9730" width="13.7109375" style="11" bestFit="1" customWidth="1"/>
    <col min="9731" max="9731" width="9.5703125" style="11" bestFit="1" customWidth="1"/>
    <col min="9732" max="9732" width="11" style="11" bestFit="1" customWidth="1"/>
    <col min="9733" max="9733" width="10.42578125" style="11" bestFit="1" customWidth="1"/>
    <col min="9734" max="9734" width="5.42578125" style="11" bestFit="1" customWidth="1"/>
    <col min="9735" max="9735" width="20.5703125" style="11" bestFit="1" customWidth="1"/>
    <col min="9736" max="9736" width="22.85546875" style="11" bestFit="1" customWidth="1"/>
    <col min="9737" max="9737" width="9.140625" style="11" bestFit="1" customWidth="1"/>
    <col min="9738" max="9739" width="10.28515625" style="11" bestFit="1" customWidth="1"/>
    <col min="9740" max="9740" width="8.42578125" style="11" bestFit="1" customWidth="1"/>
    <col min="9741" max="9741" width="9.42578125" style="11" bestFit="1" customWidth="1"/>
    <col min="9742" max="9742" width="9.5703125" style="11" bestFit="1" customWidth="1"/>
    <col min="9743" max="9744" width="9.5703125" style="11" customWidth="1"/>
    <col min="9745" max="9745" width="40.140625" style="11" bestFit="1" customWidth="1"/>
    <col min="9746" max="9984" width="9" style="11"/>
    <col min="9985" max="9985" width="5.140625" style="11" bestFit="1" customWidth="1"/>
    <col min="9986" max="9986" width="13.7109375" style="11" bestFit="1" customWidth="1"/>
    <col min="9987" max="9987" width="9.5703125" style="11" bestFit="1" customWidth="1"/>
    <col min="9988" max="9988" width="11" style="11" bestFit="1" customWidth="1"/>
    <col min="9989" max="9989" width="10.42578125" style="11" bestFit="1" customWidth="1"/>
    <col min="9990" max="9990" width="5.42578125" style="11" bestFit="1" customWidth="1"/>
    <col min="9991" max="9991" width="20.5703125" style="11" bestFit="1" customWidth="1"/>
    <col min="9992" max="9992" width="22.85546875" style="11" bestFit="1" customWidth="1"/>
    <col min="9993" max="9993" width="9.140625" style="11" bestFit="1" customWidth="1"/>
    <col min="9994" max="9995" width="10.28515625" style="11" bestFit="1" customWidth="1"/>
    <col min="9996" max="9996" width="8.42578125" style="11" bestFit="1" customWidth="1"/>
    <col min="9997" max="9997" width="9.42578125" style="11" bestFit="1" customWidth="1"/>
    <col min="9998" max="9998" width="9.5703125" style="11" bestFit="1" customWidth="1"/>
    <col min="9999" max="10000" width="9.5703125" style="11" customWidth="1"/>
    <col min="10001" max="10001" width="40.140625" style="11" bestFit="1" customWidth="1"/>
    <col min="10002" max="10240" width="9" style="11"/>
    <col min="10241" max="10241" width="5.140625" style="11" bestFit="1" customWidth="1"/>
    <col min="10242" max="10242" width="13.7109375" style="11" bestFit="1" customWidth="1"/>
    <col min="10243" max="10243" width="9.5703125" style="11" bestFit="1" customWidth="1"/>
    <col min="10244" max="10244" width="11" style="11" bestFit="1" customWidth="1"/>
    <col min="10245" max="10245" width="10.42578125" style="11" bestFit="1" customWidth="1"/>
    <col min="10246" max="10246" width="5.42578125" style="11" bestFit="1" customWidth="1"/>
    <col min="10247" max="10247" width="20.5703125" style="11" bestFit="1" customWidth="1"/>
    <col min="10248" max="10248" width="22.85546875" style="11" bestFit="1" customWidth="1"/>
    <col min="10249" max="10249" width="9.140625" style="11" bestFit="1" customWidth="1"/>
    <col min="10250" max="10251" width="10.28515625" style="11" bestFit="1" customWidth="1"/>
    <col min="10252" max="10252" width="8.42578125" style="11" bestFit="1" customWidth="1"/>
    <col min="10253" max="10253" width="9.42578125" style="11" bestFit="1" customWidth="1"/>
    <col min="10254" max="10254" width="9.5703125" style="11" bestFit="1" customWidth="1"/>
    <col min="10255" max="10256" width="9.5703125" style="11" customWidth="1"/>
    <col min="10257" max="10257" width="40.140625" style="11" bestFit="1" customWidth="1"/>
    <col min="10258" max="10496" width="9" style="11"/>
    <col min="10497" max="10497" width="5.140625" style="11" bestFit="1" customWidth="1"/>
    <col min="10498" max="10498" width="13.7109375" style="11" bestFit="1" customWidth="1"/>
    <col min="10499" max="10499" width="9.5703125" style="11" bestFit="1" customWidth="1"/>
    <col min="10500" max="10500" width="11" style="11" bestFit="1" customWidth="1"/>
    <col min="10501" max="10501" width="10.42578125" style="11" bestFit="1" customWidth="1"/>
    <col min="10502" max="10502" width="5.42578125" style="11" bestFit="1" customWidth="1"/>
    <col min="10503" max="10503" width="20.5703125" style="11" bestFit="1" customWidth="1"/>
    <col min="10504" max="10504" width="22.85546875" style="11" bestFit="1" customWidth="1"/>
    <col min="10505" max="10505" width="9.140625" style="11" bestFit="1" customWidth="1"/>
    <col min="10506" max="10507" width="10.28515625" style="11" bestFit="1" customWidth="1"/>
    <col min="10508" max="10508" width="8.42578125" style="11" bestFit="1" customWidth="1"/>
    <col min="10509" max="10509" width="9.42578125" style="11" bestFit="1" customWidth="1"/>
    <col min="10510" max="10510" width="9.5703125" style="11" bestFit="1" customWidth="1"/>
    <col min="10511" max="10512" width="9.5703125" style="11" customWidth="1"/>
    <col min="10513" max="10513" width="40.140625" style="11" bestFit="1" customWidth="1"/>
    <col min="10514" max="10752" width="9" style="11"/>
    <col min="10753" max="10753" width="5.140625" style="11" bestFit="1" customWidth="1"/>
    <col min="10754" max="10754" width="13.7109375" style="11" bestFit="1" customWidth="1"/>
    <col min="10755" max="10755" width="9.5703125" style="11" bestFit="1" customWidth="1"/>
    <col min="10756" max="10756" width="11" style="11" bestFit="1" customWidth="1"/>
    <col min="10757" max="10757" width="10.42578125" style="11" bestFit="1" customWidth="1"/>
    <col min="10758" max="10758" width="5.42578125" style="11" bestFit="1" customWidth="1"/>
    <col min="10759" max="10759" width="20.5703125" style="11" bestFit="1" customWidth="1"/>
    <col min="10760" max="10760" width="22.85546875" style="11" bestFit="1" customWidth="1"/>
    <col min="10761" max="10761" width="9.140625" style="11" bestFit="1" customWidth="1"/>
    <col min="10762" max="10763" width="10.28515625" style="11" bestFit="1" customWidth="1"/>
    <col min="10764" max="10764" width="8.42578125" style="11" bestFit="1" customWidth="1"/>
    <col min="10765" max="10765" width="9.42578125" style="11" bestFit="1" customWidth="1"/>
    <col min="10766" max="10766" width="9.5703125" style="11" bestFit="1" customWidth="1"/>
    <col min="10767" max="10768" width="9.5703125" style="11" customWidth="1"/>
    <col min="10769" max="10769" width="40.140625" style="11" bestFit="1" customWidth="1"/>
    <col min="10770" max="11008" width="9" style="11"/>
    <col min="11009" max="11009" width="5.140625" style="11" bestFit="1" customWidth="1"/>
    <col min="11010" max="11010" width="13.7109375" style="11" bestFit="1" customWidth="1"/>
    <col min="11011" max="11011" width="9.5703125" style="11" bestFit="1" customWidth="1"/>
    <col min="11012" max="11012" width="11" style="11" bestFit="1" customWidth="1"/>
    <col min="11013" max="11013" width="10.42578125" style="11" bestFit="1" customWidth="1"/>
    <col min="11014" max="11014" width="5.42578125" style="11" bestFit="1" customWidth="1"/>
    <col min="11015" max="11015" width="20.5703125" style="11" bestFit="1" customWidth="1"/>
    <col min="11016" max="11016" width="22.85546875" style="11" bestFit="1" customWidth="1"/>
    <col min="11017" max="11017" width="9.140625" style="11" bestFit="1" customWidth="1"/>
    <col min="11018" max="11019" width="10.28515625" style="11" bestFit="1" customWidth="1"/>
    <col min="11020" max="11020" width="8.42578125" style="11" bestFit="1" customWidth="1"/>
    <col min="11021" max="11021" width="9.42578125" style="11" bestFit="1" customWidth="1"/>
    <col min="11022" max="11022" width="9.5703125" style="11" bestFit="1" customWidth="1"/>
    <col min="11023" max="11024" width="9.5703125" style="11" customWidth="1"/>
    <col min="11025" max="11025" width="40.140625" style="11" bestFit="1" customWidth="1"/>
    <col min="11026" max="11264" width="9" style="11"/>
    <col min="11265" max="11265" width="5.140625" style="11" bestFit="1" customWidth="1"/>
    <col min="11266" max="11266" width="13.7109375" style="11" bestFit="1" customWidth="1"/>
    <col min="11267" max="11267" width="9.5703125" style="11" bestFit="1" customWidth="1"/>
    <col min="11268" max="11268" width="11" style="11" bestFit="1" customWidth="1"/>
    <col min="11269" max="11269" width="10.42578125" style="11" bestFit="1" customWidth="1"/>
    <col min="11270" max="11270" width="5.42578125" style="11" bestFit="1" customWidth="1"/>
    <col min="11271" max="11271" width="20.5703125" style="11" bestFit="1" customWidth="1"/>
    <col min="11272" max="11272" width="22.85546875" style="11" bestFit="1" customWidth="1"/>
    <col min="11273" max="11273" width="9.140625" style="11" bestFit="1" customWidth="1"/>
    <col min="11274" max="11275" width="10.28515625" style="11" bestFit="1" customWidth="1"/>
    <col min="11276" max="11276" width="8.42578125" style="11" bestFit="1" customWidth="1"/>
    <col min="11277" max="11277" width="9.42578125" style="11" bestFit="1" customWidth="1"/>
    <col min="11278" max="11278" width="9.5703125" style="11" bestFit="1" customWidth="1"/>
    <col min="11279" max="11280" width="9.5703125" style="11" customWidth="1"/>
    <col min="11281" max="11281" width="40.140625" style="11" bestFit="1" customWidth="1"/>
    <col min="11282" max="11520" width="9" style="11"/>
    <col min="11521" max="11521" width="5.140625" style="11" bestFit="1" customWidth="1"/>
    <col min="11522" max="11522" width="13.7109375" style="11" bestFit="1" customWidth="1"/>
    <col min="11523" max="11523" width="9.5703125" style="11" bestFit="1" customWidth="1"/>
    <col min="11524" max="11524" width="11" style="11" bestFit="1" customWidth="1"/>
    <col min="11525" max="11525" width="10.42578125" style="11" bestFit="1" customWidth="1"/>
    <col min="11526" max="11526" width="5.42578125" style="11" bestFit="1" customWidth="1"/>
    <col min="11527" max="11527" width="20.5703125" style="11" bestFit="1" customWidth="1"/>
    <col min="11528" max="11528" width="22.85546875" style="11" bestFit="1" customWidth="1"/>
    <col min="11529" max="11529" width="9.140625" style="11" bestFit="1" customWidth="1"/>
    <col min="11530" max="11531" width="10.28515625" style="11" bestFit="1" customWidth="1"/>
    <col min="11532" max="11532" width="8.42578125" style="11" bestFit="1" customWidth="1"/>
    <col min="11533" max="11533" width="9.42578125" style="11" bestFit="1" customWidth="1"/>
    <col min="11534" max="11534" width="9.5703125" style="11" bestFit="1" customWidth="1"/>
    <col min="11535" max="11536" width="9.5703125" style="11" customWidth="1"/>
    <col min="11537" max="11537" width="40.140625" style="11" bestFit="1" customWidth="1"/>
    <col min="11538" max="11776" width="9" style="11"/>
    <col min="11777" max="11777" width="5.140625" style="11" bestFit="1" customWidth="1"/>
    <col min="11778" max="11778" width="13.7109375" style="11" bestFit="1" customWidth="1"/>
    <col min="11779" max="11779" width="9.5703125" style="11" bestFit="1" customWidth="1"/>
    <col min="11780" max="11780" width="11" style="11" bestFit="1" customWidth="1"/>
    <col min="11781" max="11781" width="10.42578125" style="11" bestFit="1" customWidth="1"/>
    <col min="11782" max="11782" width="5.42578125" style="11" bestFit="1" customWidth="1"/>
    <col min="11783" max="11783" width="20.5703125" style="11" bestFit="1" customWidth="1"/>
    <col min="11784" max="11784" width="22.85546875" style="11" bestFit="1" customWidth="1"/>
    <col min="11785" max="11785" width="9.140625" style="11" bestFit="1" customWidth="1"/>
    <col min="11786" max="11787" width="10.28515625" style="11" bestFit="1" customWidth="1"/>
    <col min="11788" max="11788" width="8.42578125" style="11" bestFit="1" customWidth="1"/>
    <col min="11789" max="11789" width="9.42578125" style="11" bestFit="1" customWidth="1"/>
    <col min="11790" max="11790" width="9.5703125" style="11" bestFit="1" customWidth="1"/>
    <col min="11791" max="11792" width="9.5703125" style="11" customWidth="1"/>
    <col min="11793" max="11793" width="40.140625" style="11" bestFit="1" customWidth="1"/>
    <col min="11794" max="12032" width="9" style="11"/>
    <col min="12033" max="12033" width="5.140625" style="11" bestFit="1" customWidth="1"/>
    <col min="12034" max="12034" width="13.7109375" style="11" bestFit="1" customWidth="1"/>
    <col min="12035" max="12035" width="9.5703125" style="11" bestFit="1" customWidth="1"/>
    <col min="12036" max="12036" width="11" style="11" bestFit="1" customWidth="1"/>
    <col min="12037" max="12037" width="10.42578125" style="11" bestFit="1" customWidth="1"/>
    <col min="12038" max="12038" width="5.42578125" style="11" bestFit="1" customWidth="1"/>
    <col min="12039" max="12039" width="20.5703125" style="11" bestFit="1" customWidth="1"/>
    <col min="12040" max="12040" width="22.85546875" style="11" bestFit="1" customWidth="1"/>
    <col min="12041" max="12041" width="9.140625" style="11" bestFit="1" customWidth="1"/>
    <col min="12042" max="12043" width="10.28515625" style="11" bestFit="1" customWidth="1"/>
    <col min="12044" max="12044" width="8.42578125" style="11" bestFit="1" customWidth="1"/>
    <col min="12045" max="12045" width="9.42578125" style="11" bestFit="1" customWidth="1"/>
    <col min="12046" max="12046" width="9.5703125" style="11" bestFit="1" customWidth="1"/>
    <col min="12047" max="12048" width="9.5703125" style="11" customWidth="1"/>
    <col min="12049" max="12049" width="40.140625" style="11" bestFit="1" customWidth="1"/>
    <col min="12050" max="12288" width="9" style="11"/>
    <col min="12289" max="12289" width="5.140625" style="11" bestFit="1" customWidth="1"/>
    <col min="12290" max="12290" width="13.7109375" style="11" bestFit="1" customWidth="1"/>
    <col min="12291" max="12291" width="9.5703125" style="11" bestFit="1" customWidth="1"/>
    <col min="12292" max="12292" width="11" style="11" bestFit="1" customWidth="1"/>
    <col min="12293" max="12293" width="10.42578125" style="11" bestFit="1" customWidth="1"/>
    <col min="12294" max="12294" width="5.42578125" style="11" bestFit="1" customWidth="1"/>
    <col min="12295" max="12295" width="20.5703125" style="11" bestFit="1" customWidth="1"/>
    <col min="12296" max="12296" width="22.85546875" style="11" bestFit="1" customWidth="1"/>
    <col min="12297" max="12297" width="9.140625" style="11" bestFit="1" customWidth="1"/>
    <col min="12298" max="12299" width="10.28515625" style="11" bestFit="1" customWidth="1"/>
    <col min="12300" max="12300" width="8.42578125" style="11" bestFit="1" customWidth="1"/>
    <col min="12301" max="12301" width="9.42578125" style="11" bestFit="1" customWidth="1"/>
    <col min="12302" max="12302" width="9.5703125" style="11" bestFit="1" customWidth="1"/>
    <col min="12303" max="12304" width="9.5703125" style="11" customWidth="1"/>
    <col min="12305" max="12305" width="40.140625" style="11" bestFit="1" customWidth="1"/>
    <col min="12306" max="12544" width="9" style="11"/>
    <col min="12545" max="12545" width="5.140625" style="11" bestFit="1" customWidth="1"/>
    <col min="12546" max="12546" width="13.7109375" style="11" bestFit="1" customWidth="1"/>
    <col min="12547" max="12547" width="9.5703125" style="11" bestFit="1" customWidth="1"/>
    <col min="12548" max="12548" width="11" style="11" bestFit="1" customWidth="1"/>
    <col min="12549" max="12549" width="10.42578125" style="11" bestFit="1" customWidth="1"/>
    <col min="12550" max="12550" width="5.42578125" style="11" bestFit="1" customWidth="1"/>
    <col min="12551" max="12551" width="20.5703125" style="11" bestFit="1" customWidth="1"/>
    <col min="12552" max="12552" width="22.85546875" style="11" bestFit="1" customWidth="1"/>
    <col min="12553" max="12553" width="9.140625" style="11" bestFit="1" customWidth="1"/>
    <col min="12554" max="12555" width="10.28515625" style="11" bestFit="1" customWidth="1"/>
    <col min="12556" max="12556" width="8.42578125" style="11" bestFit="1" customWidth="1"/>
    <col min="12557" max="12557" width="9.42578125" style="11" bestFit="1" customWidth="1"/>
    <col min="12558" max="12558" width="9.5703125" style="11" bestFit="1" customWidth="1"/>
    <col min="12559" max="12560" width="9.5703125" style="11" customWidth="1"/>
    <col min="12561" max="12561" width="40.140625" style="11" bestFit="1" customWidth="1"/>
    <col min="12562" max="12800" width="9" style="11"/>
    <col min="12801" max="12801" width="5.140625" style="11" bestFit="1" customWidth="1"/>
    <col min="12802" max="12802" width="13.7109375" style="11" bestFit="1" customWidth="1"/>
    <col min="12803" max="12803" width="9.5703125" style="11" bestFit="1" customWidth="1"/>
    <col min="12804" max="12804" width="11" style="11" bestFit="1" customWidth="1"/>
    <col min="12805" max="12805" width="10.42578125" style="11" bestFit="1" customWidth="1"/>
    <col min="12806" max="12806" width="5.42578125" style="11" bestFit="1" customWidth="1"/>
    <col min="12807" max="12807" width="20.5703125" style="11" bestFit="1" customWidth="1"/>
    <col min="12808" max="12808" width="22.85546875" style="11" bestFit="1" customWidth="1"/>
    <col min="12809" max="12809" width="9.140625" style="11" bestFit="1" customWidth="1"/>
    <col min="12810" max="12811" width="10.28515625" style="11" bestFit="1" customWidth="1"/>
    <col min="12812" max="12812" width="8.42578125" style="11" bestFit="1" customWidth="1"/>
    <col min="12813" max="12813" width="9.42578125" style="11" bestFit="1" customWidth="1"/>
    <col min="12814" max="12814" width="9.5703125" style="11" bestFit="1" customWidth="1"/>
    <col min="12815" max="12816" width="9.5703125" style="11" customWidth="1"/>
    <col min="12817" max="12817" width="40.140625" style="11" bestFit="1" customWidth="1"/>
    <col min="12818" max="13056" width="9" style="11"/>
    <col min="13057" max="13057" width="5.140625" style="11" bestFit="1" customWidth="1"/>
    <col min="13058" max="13058" width="13.7109375" style="11" bestFit="1" customWidth="1"/>
    <col min="13059" max="13059" width="9.5703125" style="11" bestFit="1" customWidth="1"/>
    <col min="13060" max="13060" width="11" style="11" bestFit="1" customWidth="1"/>
    <col min="13061" max="13061" width="10.42578125" style="11" bestFit="1" customWidth="1"/>
    <col min="13062" max="13062" width="5.42578125" style="11" bestFit="1" customWidth="1"/>
    <col min="13063" max="13063" width="20.5703125" style="11" bestFit="1" customWidth="1"/>
    <col min="13064" max="13064" width="22.85546875" style="11" bestFit="1" customWidth="1"/>
    <col min="13065" max="13065" width="9.140625" style="11" bestFit="1" customWidth="1"/>
    <col min="13066" max="13067" width="10.28515625" style="11" bestFit="1" customWidth="1"/>
    <col min="13068" max="13068" width="8.42578125" style="11" bestFit="1" customWidth="1"/>
    <col min="13069" max="13069" width="9.42578125" style="11" bestFit="1" customWidth="1"/>
    <col min="13070" max="13070" width="9.5703125" style="11" bestFit="1" customWidth="1"/>
    <col min="13071" max="13072" width="9.5703125" style="11" customWidth="1"/>
    <col min="13073" max="13073" width="40.140625" style="11" bestFit="1" customWidth="1"/>
    <col min="13074" max="13312" width="9" style="11"/>
    <col min="13313" max="13313" width="5.140625" style="11" bestFit="1" customWidth="1"/>
    <col min="13314" max="13314" width="13.7109375" style="11" bestFit="1" customWidth="1"/>
    <col min="13315" max="13315" width="9.5703125" style="11" bestFit="1" customWidth="1"/>
    <col min="13316" max="13316" width="11" style="11" bestFit="1" customWidth="1"/>
    <col min="13317" max="13317" width="10.42578125" style="11" bestFit="1" customWidth="1"/>
    <col min="13318" max="13318" width="5.42578125" style="11" bestFit="1" customWidth="1"/>
    <col min="13319" max="13319" width="20.5703125" style="11" bestFit="1" customWidth="1"/>
    <col min="13320" max="13320" width="22.85546875" style="11" bestFit="1" customWidth="1"/>
    <col min="13321" max="13321" width="9.140625" style="11" bestFit="1" customWidth="1"/>
    <col min="13322" max="13323" width="10.28515625" style="11" bestFit="1" customWidth="1"/>
    <col min="13324" max="13324" width="8.42578125" style="11" bestFit="1" customWidth="1"/>
    <col min="13325" max="13325" width="9.42578125" style="11" bestFit="1" customWidth="1"/>
    <col min="13326" max="13326" width="9.5703125" style="11" bestFit="1" customWidth="1"/>
    <col min="13327" max="13328" width="9.5703125" style="11" customWidth="1"/>
    <col min="13329" max="13329" width="40.140625" style="11" bestFit="1" customWidth="1"/>
    <col min="13330" max="13568" width="9" style="11"/>
    <col min="13569" max="13569" width="5.140625" style="11" bestFit="1" customWidth="1"/>
    <col min="13570" max="13570" width="13.7109375" style="11" bestFit="1" customWidth="1"/>
    <col min="13571" max="13571" width="9.5703125" style="11" bestFit="1" customWidth="1"/>
    <col min="13572" max="13572" width="11" style="11" bestFit="1" customWidth="1"/>
    <col min="13573" max="13573" width="10.42578125" style="11" bestFit="1" customWidth="1"/>
    <col min="13574" max="13574" width="5.42578125" style="11" bestFit="1" customWidth="1"/>
    <col min="13575" max="13575" width="20.5703125" style="11" bestFit="1" customWidth="1"/>
    <col min="13576" max="13576" width="22.85546875" style="11" bestFit="1" customWidth="1"/>
    <col min="13577" max="13577" width="9.140625" style="11" bestFit="1" customWidth="1"/>
    <col min="13578" max="13579" width="10.28515625" style="11" bestFit="1" customWidth="1"/>
    <col min="13580" max="13580" width="8.42578125" style="11" bestFit="1" customWidth="1"/>
    <col min="13581" max="13581" width="9.42578125" style="11" bestFit="1" customWidth="1"/>
    <col min="13582" max="13582" width="9.5703125" style="11" bestFit="1" customWidth="1"/>
    <col min="13583" max="13584" width="9.5703125" style="11" customWidth="1"/>
    <col min="13585" max="13585" width="40.140625" style="11" bestFit="1" customWidth="1"/>
    <col min="13586" max="13824" width="9" style="11"/>
    <col min="13825" max="13825" width="5.140625" style="11" bestFit="1" customWidth="1"/>
    <col min="13826" max="13826" width="13.7109375" style="11" bestFit="1" customWidth="1"/>
    <col min="13827" max="13827" width="9.5703125" style="11" bestFit="1" customWidth="1"/>
    <col min="13828" max="13828" width="11" style="11" bestFit="1" customWidth="1"/>
    <col min="13829" max="13829" width="10.42578125" style="11" bestFit="1" customWidth="1"/>
    <col min="13830" max="13830" width="5.42578125" style="11" bestFit="1" customWidth="1"/>
    <col min="13831" max="13831" width="20.5703125" style="11" bestFit="1" customWidth="1"/>
    <col min="13832" max="13832" width="22.85546875" style="11" bestFit="1" customWidth="1"/>
    <col min="13833" max="13833" width="9.140625" style="11" bestFit="1" customWidth="1"/>
    <col min="13834" max="13835" width="10.28515625" style="11" bestFit="1" customWidth="1"/>
    <col min="13836" max="13836" width="8.42578125" style="11" bestFit="1" customWidth="1"/>
    <col min="13837" max="13837" width="9.42578125" style="11" bestFit="1" customWidth="1"/>
    <col min="13838" max="13838" width="9.5703125" style="11" bestFit="1" customWidth="1"/>
    <col min="13839" max="13840" width="9.5703125" style="11" customWidth="1"/>
    <col min="13841" max="13841" width="40.140625" style="11" bestFit="1" customWidth="1"/>
    <col min="13842" max="14080" width="9" style="11"/>
    <col min="14081" max="14081" width="5.140625" style="11" bestFit="1" customWidth="1"/>
    <col min="14082" max="14082" width="13.7109375" style="11" bestFit="1" customWidth="1"/>
    <col min="14083" max="14083" width="9.5703125" style="11" bestFit="1" customWidth="1"/>
    <col min="14084" max="14084" width="11" style="11" bestFit="1" customWidth="1"/>
    <col min="14085" max="14085" width="10.42578125" style="11" bestFit="1" customWidth="1"/>
    <col min="14086" max="14086" width="5.42578125" style="11" bestFit="1" customWidth="1"/>
    <col min="14087" max="14087" width="20.5703125" style="11" bestFit="1" customWidth="1"/>
    <col min="14088" max="14088" width="22.85546875" style="11" bestFit="1" customWidth="1"/>
    <col min="14089" max="14089" width="9.140625" style="11" bestFit="1" customWidth="1"/>
    <col min="14090" max="14091" width="10.28515625" style="11" bestFit="1" customWidth="1"/>
    <col min="14092" max="14092" width="8.42578125" style="11" bestFit="1" customWidth="1"/>
    <col min="14093" max="14093" width="9.42578125" style="11" bestFit="1" customWidth="1"/>
    <col min="14094" max="14094" width="9.5703125" style="11" bestFit="1" customWidth="1"/>
    <col min="14095" max="14096" width="9.5703125" style="11" customWidth="1"/>
    <col min="14097" max="14097" width="40.140625" style="11" bestFit="1" customWidth="1"/>
    <col min="14098" max="14336" width="9" style="11"/>
    <col min="14337" max="14337" width="5.140625" style="11" bestFit="1" customWidth="1"/>
    <col min="14338" max="14338" width="13.7109375" style="11" bestFit="1" customWidth="1"/>
    <col min="14339" max="14339" width="9.5703125" style="11" bestFit="1" customWidth="1"/>
    <col min="14340" max="14340" width="11" style="11" bestFit="1" customWidth="1"/>
    <col min="14341" max="14341" width="10.42578125" style="11" bestFit="1" customWidth="1"/>
    <col min="14342" max="14342" width="5.42578125" style="11" bestFit="1" customWidth="1"/>
    <col min="14343" max="14343" width="20.5703125" style="11" bestFit="1" customWidth="1"/>
    <col min="14344" max="14344" width="22.85546875" style="11" bestFit="1" customWidth="1"/>
    <col min="14345" max="14345" width="9.140625" style="11" bestFit="1" customWidth="1"/>
    <col min="14346" max="14347" width="10.28515625" style="11" bestFit="1" customWidth="1"/>
    <col min="14348" max="14348" width="8.42578125" style="11" bestFit="1" customWidth="1"/>
    <col min="14349" max="14349" width="9.42578125" style="11" bestFit="1" customWidth="1"/>
    <col min="14350" max="14350" width="9.5703125" style="11" bestFit="1" customWidth="1"/>
    <col min="14351" max="14352" width="9.5703125" style="11" customWidth="1"/>
    <col min="14353" max="14353" width="40.140625" style="11" bestFit="1" customWidth="1"/>
    <col min="14354" max="14592" width="9" style="11"/>
    <col min="14593" max="14593" width="5.140625" style="11" bestFit="1" customWidth="1"/>
    <col min="14594" max="14594" width="13.7109375" style="11" bestFit="1" customWidth="1"/>
    <col min="14595" max="14595" width="9.5703125" style="11" bestFit="1" customWidth="1"/>
    <col min="14596" max="14596" width="11" style="11" bestFit="1" customWidth="1"/>
    <col min="14597" max="14597" width="10.42578125" style="11" bestFit="1" customWidth="1"/>
    <col min="14598" max="14598" width="5.42578125" style="11" bestFit="1" customWidth="1"/>
    <col min="14599" max="14599" width="20.5703125" style="11" bestFit="1" customWidth="1"/>
    <col min="14600" max="14600" width="22.85546875" style="11" bestFit="1" customWidth="1"/>
    <col min="14601" max="14601" width="9.140625" style="11" bestFit="1" customWidth="1"/>
    <col min="14602" max="14603" width="10.28515625" style="11" bestFit="1" customWidth="1"/>
    <col min="14604" max="14604" width="8.42578125" style="11" bestFit="1" customWidth="1"/>
    <col min="14605" max="14605" width="9.42578125" style="11" bestFit="1" customWidth="1"/>
    <col min="14606" max="14606" width="9.5703125" style="11" bestFit="1" customWidth="1"/>
    <col min="14607" max="14608" width="9.5703125" style="11" customWidth="1"/>
    <col min="14609" max="14609" width="40.140625" style="11" bestFit="1" customWidth="1"/>
    <col min="14610" max="14848" width="9" style="11"/>
    <col min="14849" max="14849" width="5.140625" style="11" bestFit="1" customWidth="1"/>
    <col min="14850" max="14850" width="13.7109375" style="11" bestFit="1" customWidth="1"/>
    <col min="14851" max="14851" width="9.5703125" style="11" bestFit="1" customWidth="1"/>
    <col min="14852" max="14852" width="11" style="11" bestFit="1" customWidth="1"/>
    <col min="14853" max="14853" width="10.42578125" style="11" bestFit="1" customWidth="1"/>
    <col min="14854" max="14854" width="5.42578125" style="11" bestFit="1" customWidth="1"/>
    <col min="14855" max="14855" width="20.5703125" style="11" bestFit="1" customWidth="1"/>
    <col min="14856" max="14856" width="22.85546875" style="11" bestFit="1" customWidth="1"/>
    <col min="14857" max="14857" width="9.140625" style="11" bestFit="1" customWidth="1"/>
    <col min="14858" max="14859" width="10.28515625" style="11" bestFit="1" customWidth="1"/>
    <col min="14860" max="14860" width="8.42578125" style="11" bestFit="1" customWidth="1"/>
    <col min="14861" max="14861" width="9.42578125" style="11" bestFit="1" customWidth="1"/>
    <col min="14862" max="14862" width="9.5703125" style="11" bestFit="1" customWidth="1"/>
    <col min="14863" max="14864" width="9.5703125" style="11" customWidth="1"/>
    <col min="14865" max="14865" width="40.140625" style="11" bestFit="1" customWidth="1"/>
    <col min="14866" max="15104" width="9" style="11"/>
    <col min="15105" max="15105" width="5.140625" style="11" bestFit="1" customWidth="1"/>
    <col min="15106" max="15106" width="13.7109375" style="11" bestFit="1" customWidth="1"/>
    <col min="15107" max="15107" width="9.5703125" style="11" bestFit="1" customWidth="1"/>
    <col min="15108" max="15108" width="11" style="11" bestFit="1" customWidth="1"/>
    <col min="15109" max="15109" width="10.42578125" style="11" bestFit="1" customWidth="1"/>
    <col min="15110" max="15110" width="5.42578125" style="11" bestFit="1" customWidth="1"/>
    <col min="15111" max="15111" width="20.5703125" style="11" bestFit="1" customWidth="1"/>
    <col min="15112" max="15112" width="22.85546875" style="11" bestFit="1" customWidth="1"/>
    <col min="15113" max="15113" width="9.140625" style="11" bestFit="1" customWidth="1"/>
    <col min="15114" max="15115" width="10.28515625" style="11" bestFit="1" customWidth="1"/>
    <col min="15116" max="15116" width="8.42578125" style="11" bestFit="1" customWidth="1"/>
    <col min="15117" max="15117" width="9.42578125" style="11" bestFit="1" customWidth="1"/>
    <col min="15118" max="15118" width="9.5703125" style="11" bestFit="1" customWidth="1"/>
    <col min="15119" max="15120" width="9.5703125" style="11" customWidth="1"/>
    <col min="15121" max="15121" width="40.140625" style="11" bestFit="1" customWidth="1"/>
    <col min="15122" max="15360" width="9" style="11"/>
    <col min="15361" max="15361" width="5.140625" style="11" bestFit="1" customWidth="1"/>
    <col min="15362" max="15362" width="13.7109375" style="11" bestFit="1" customWidth="1"/>
    <col min="15363" max="15363" width="9.5703125" style="11" bestFit="1" customWidth="1"/>
    <col min="15364" max="15364" width="11" style="11" bestFit="1" customWidth="1"/>
    <col min="15365" max="15365" width="10.42578125" style="11" bestFit="1" customWidth="1"/>
    <col min="15366" max="15366" width="5.42578125" style="11" bestFit="1" customWidth="1"/>
    <col min="15367" max="15367" width="20.5703125" style="11" bestFit="1" customWidth="1"/>
    <col min="15368" max="15368" width="22.85546875" style="11" bestFit="1" customWidth="1"/>
    <col min="15369" max="15369" width="9.140625" style="11" bestFit="1" customWidth="1"/>
    <col min="15370" max="15371" width="10.28515625" style="11" bestFit="1" customWidth="1"/>
    <col min="15372" max="15372" width="8.42578125" style="11" bestFit="1" customWidth="1"/>
    <col min="15373" max="15373" width="9.42578125" style="11" bestFit="1" customWidth="1"/>
    <col min="15374" max="15374" width="9.5703125" style="11" bestFit="1" customWidth="1"/>
    <col min="15375" max="15376" width="9.5703125" style="11" customWidth="1"/>
    <col min="15377" max="15377" width="40.140625" style="11" bestFit="1" customWidth="1"/>
    <col min="15378" max="15616" width="9" style="11"/>
    <col min="15617" max="15617" width="5.140625" style="11" bestFit="1" customWidth="1"/>
    <col min="15618" max="15618" width="13.7109375" style="11" bestFit="1" customWidth="1"/>
    <col min="15619" max="15619" width="9.5703125" style="11" bestFit="1" customWidth="1"/>
    <col min="15620" max="15620" width="11" style="11" bestFit="1" customWidth="1"/>
    <col min="15621" max="15621" width="10.42578125" style="11" bestFit="1" customWidth="1"/>
    <col min="15622" max="15622" width="5.42578125" style="11" bestFit="1" customWidth="1"/>
    <col min="15623" max="15623" width="20.5703125" style="11" bestFit="1" customWidth="1"/>
    <col min="15624" max="15624" width="22.85546875" style="11" bestFit="1" customWidth="1"/>
    <col min="15625" max="15625" width="9.140625" style="11" bestFit="1" customWidth="1"/>
    <col min="15626" max="15627" width="10.28515625" style="11" bestFit="1" customWidth="1"/>
    <col min="15628" max="15628" width="8.42578125" style="11" bestFit="1" customWidth="1"/>
    <col min="15629" max="15629" width="9.42578125" style="11" bestFit="1" customWidth="1"/>
    <col min="15630" max="15630" width="9.5703125" style="11" bestFit="1" customWidth="1"/>
    <col min="15631" max="15632" width="9.5703125" style="11" customWidth="1"/>
    <col min="15633" max="15633" width="40.140625" style="11" bestFit="1" customWidth="1"/>
    <col min="15634" max="15872" width="9" style="11"/>
    <col min="15873" max="15873" width="5.140625" style="11" bestFit="1" customWidth="1"/>
    <col min="15874" max="15874" width="13.7109375" style="11" bestFit="1" customWidth="1"/>
    <col min="15875" max="15875" width="9.5703125" style="11" bestFit="1" customWidth="1"/>
    <col min="15876" max="15876" width="11" style="11" bestFit="1" customWidth="1"/>
    <col min="15877" max="15877" width="10.42578125" style="11" bestFit="1" customWidth="1"/>
    <col min="15878" max="15878" width="5.42578125" style="11" bestFit="1" customWidth="1"/>
    <col min="15879" max="15879" width="20.5703125" style="11" bestFit="1" customWidth="1"/>
    <col min="15880" max="15880" width="22.85546875" style="11" bestFit="1" customWidth="1"/>
    <col min="15881" max="15881" width="9.140625" style="11" bestFit="1" customWidth="1"/>
    <col min="15882" max="15883" width="10.28515625" style="11" bestFit="1" customWidth="1"/>
    <col min="15884" max="15884" width="8.42578125" style="11" bestFit="1" customWidth="1"/>
    <col min="15885" max="15885" width="9.42578125" style="11" bestFit="1" customWidth="1"/>
    <col min="15886" max="15886" width="9.5703125" style="11" bestFit="1" customWidth="1"/>
    <col min="15887" max="15888" width="9.5703125" style="11" customWidth="1"/>
    <col min="15889" max="15889" width="40.140625" style="11" bestFit="1" customWidth="1"/>
    <col min="15890" max="16128" width="9" style="11"/>
    <col min="16129" max="16129" width="5.140625" style="11" bestFit="1" customWidth="1"/>
    <col min="16130" max="16130" width="13.7109375" style="11" bestFit="1" customWidth="1"/>
    <col min="16131" max="16131" width="9.5703125" style="11" bestFit="1" customWidth="1"/>
    <col min="16132" max="16132" width="11" style="11" bestFit="1" customWidth="1"/>
    <col min="16133" max="16133" width="10.42578125" style="11" bestFit="1" customWidth="1"/>
    <col min="16134" max="16134" width="5.42578125" style="11" bestFit="1" customWidth="1"/>
    <col min="16135" max="16135" width="20.5703125" style="11" bestFit="1" customWidth="1"/>
    <col min="16136" max="16136" width="22.85546875" style="11" bestFit="1" customWidth="1"/>
    <col min="16137" max="16137" width="9.140625" style="11" bestFit="1" customWidth="1"/>
    <col min="16138" max="16139" width="10.28515625" style="11" bestFit="1" customWidth="1"/>
    <col min="16140" max="16140" width="8.42578125" style="11" bestFit="1" customWidth="1"/>
    <col min="16141" max="16141" width="9.42578125" style="11" bestFit="1" customWidth="1"/>
    <col min="16142" max="16142" width="9.5703125" style="11" bestFit="1" customWidth="1"/>
    <col min="16143" max="16144" width="9.5703125" style="11" customWidth="1"/>
    <col min="16145" max="16145" width="40.140625" style="11" bestFit="1" customWidth="1"/>
    <col min="16146" max="16384" width="9" style="11"/>
  </cols>
  <sheetData>
    <row r="1" spans="1:42" s="9" customFormat="1" ht="30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>
        <v>-10</v>
      </c>
      <c r="Q1" s="2" t="s">
        <v>15</v>
      </c>
      <c r="R1" s="2" t="s">
        <v>322</v>
      </c>
      <c r="S1" s="2"/>
      <c r="T1" s="2"/>
      <c r="U1" s="2"/>
      <c r="V1" s="2"/>
      <c r="W1" s="2"/>
      <c r="X1" s="2"/>
      <c r="Y1" s="2"/>
      <c r="Z1" s="2"/>
      <c r="AA1" s="2"/>
      <c r="AB1" s="2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30" customHeight="1" x14ac:dyDescent="0.25">
      <c r="A2" s="1">
        <v>1</v>
      </c>
      <c r="B2" s="3">
        <v>141001146</v>
      </c>
      <c r="C2" s="3" t="s">
        <v>16</v>
      </c>
      <c r="D2" s="3" t="s">
        <v>17</v>
      </c>
      <c r="E2" s="3" t="s">
        <v>18</v>
      </c>
      <c r="F2" s="3">
        <v>2</v>
      </c>
      <c r="G2" s="3" t="s">
        <v>19</v>
      </c>
      <c r="H2" s="3" t="s">
        <v>20</v>
      </c>
      <c r="I2" s="3" t="s">
        <v>21</v>
      </c>
      <c r="J2" s="3">
        <v>2.73</v>
      </c>
      <c r="K2" s="3">
        <v>70.36</v>
      </c>
      <c r="L2" s="3" t="s">
        <v>22</v>
      </c>
      <c r="M2" s="3">
        <v>56.5</v>
      </c>
      <c r="N2" s="2">
        <f t="shared" ref="N2:N65" si="0">(K2*0.5+M2*0.5)</f>
        <v>63.43</v>
      </c>
      <c r="O2" s="2">
        <f t="shared" ref="O2:O65" si="1">ROUND(N2,0)</f>
        <v>63</v>
      </c>
      <c r="P2" s="2"/>
      <c r="Q2" s="4" t="s">
        <v>23</v>
      </c>
      <c r="R2" s="3">
        <v>1350</v>
      </c>
      <c r="S2" s="3"/>
      <c r="T2" s="3"/>
      <c r="U2" s="3"/>
      <c r="V2" s="3"/>
      <c r="W2" s="3"/>
      <c r="X2" s="3"/>
      <c r="Y2" s="3"/>
      <c r="Z2" s="3"/>
      <c r="AA2" s="3"/>
      <c r="AB2" s="3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30" customHeight="1" x14ac:dyDescent="0.25">
      <c r="A3" s="1">
        <f t="shared" ref="A3:A66" si="2">A2+1</f>
        <v>2</v>
      </c>
      <c r="B3" s="3">
        <v>131001060</v>
      </c>
      <c r="C3" s="3" t="s">
        <v>24</v>
      </c>
      <c r="D3" s="3" t="s">
        <v>25</v>
      </c>
      <c r="E3" s="3" t="s">
        <v>18</v>
      </c>
      <c r="F3" s="3">
        <v>3</v>
      </c>
      <c r="G3" s="3" t="s">
        <v>19</v>
      </c>
      <c r="H3" s="3" t="s">
        <v>20</v>
      </c>
      <c r="I3" s="3" t="s">
        <v>21</v>
      </c>
      <c r="J3" s="3">
        <v>2.2200000000000002</v>
      </c>
      <c r="K3" s="3">
        <v>58.46</v>
      </c>
      <c r="L3" s="3" t="s">
        <v>22</v>
      </c>
      <c r="M3" s="3">
        <v>54.25</v>
      </c>
      <c r="N3" s="2">
        <f t="shared" si="0"/>
        <v>56.355000000000004</v>
      </c>
      <c r="O3" s="2">
        <f t="shared" si="1"/>
        <v>56</v>
      </c>
      <c r="P3" s="2"/>
      <c r="Q3" s="4" t="s">
        <v>23</v>
      </c>
      <c r="R3" s="3">
        <v>1350</v>
      </c>
      <c r="S3" s="3"/>
      <c r="T3" s="3"/>
      <c r="U3" s="3"/>
      <c r="V3" s="3"/>
      <c r="W3" s="3"/>
      <c r="X3" s="3"/>
      <c r="Y3" s="3"/>
      <c r="Z3" s="3"/>
      <c r="AA3" s="3"/>
      <c r="AB3" s="3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2" s="10" customFormat="1" ht="30" customHeight="1" x14ac:dyDescent="0.25">
      <c r="A4" s="1">
        <f t="shared" si="2"/>
        <v>3</v>
      </c>
      <c r="B4" s="4">
        <v>142301001</v>
      </c>
      <c r="C4" s="4" t="s">
        <v>26</v>
      </c>
      <c r="D4" s="4" t="s">
        <v>27</v>
      </c>
      <c r="E4" s="4" t="s">
        <v>18</v>
      </c>
      <c r="F4" s="4">
        <v>3</v>
      </c>
      <c r="G4" s="4" t="s">
        <v>28</v>
      </c>
      <c r="H4" s="4" t="s">
        <v>29</v>
      </c>
      <c r="I4" s="4" t="s">
        <v>21</v>
      </c>
      <c r="J4" s="4">
        <v>2.5299999999999998</v>
      </c>
      <c r="K4" s="4">
        <v>65.7</v>
      </c>
      <c r="L4" s="4" t="s">
        <v>22</v>
      </c>
      <c r="M4" s="4">
        <v>91.25</v>
      </c>
      <c r="N4" s="2">
        <f t="shared" si="0"/>
        <v>78.474999999999994</v>
      </c>
      <c r="O4" s="2">
        <f t="shared" si="1"/>
        <v>78</v>
      </c>
      <c r="P4" s="2"/>
      <c r="Q4" s="4" t="s">
        <v>30</v>
      </c>
      <c r="R4" s="4">
        <v>1350</v>
      </c>
      <c r="S4" s="4"/>
      <c r="T4" s="4"/>
      <c r="U4" s="4"/>
      <c r="V4" s="4"/>
      <c r="W4" s="4"/>
      <c r="X4" s="4"/>
      <c r="Y4" s="4"/>
      <c r="Z4" s="4"/>
      <c r="AA4" s="4"/>
      <c r="AB4" s="4"/>
    </row>
    <row r="5" spans="1:42" ht="30" customHeight="1" x14ac:dyDescent="0.25">
      <c r="A5" s="1">
        <f t="shared" si="2"/>
        <v>4</v>
      </c>
      <c r="B5" s="3">
        <v>122201043</v>
      </c>
      <c r="C5" s="3" t="s">
        <v>31</v>
      </c>
      <c r="D5" s="3" t="s">
        <v>32</v>
      </c>
      <c r="E5" s="3" t="s">
        <v>18</v>
      </c>
      <c r="F5" s="3">
        <v>4</v>
      </c>
      <c r="G5" s="3" t="s">
        <v>33</v>
      </c>
      <c r="H5" s="3" t="s">
        <v>34</v>
      </c>
      <c r="I5" s="5" t="s">
        <v>35</v>
      </c>
      <c r="J5" s="3">
        <v>2.58</v>
      </c>
      <c r="K5" s="3">
        <v>66.86</v>
      </c>
      <c r="L5" s="3" t="s">
        <v>22</v>
      </c>
      <c r="M5" s="3">
        <v>90</v>
      </c>
      <c r="N5" s="2">
        <f t="shared" si="0"/>
        <v>78.430000000000007</v>
      </c>
      <c r="O5" s="2">
        <f t="shared" si="1"/>
        <v>78</v>
      </c>
      <c r="P5" s="6">
        <v>68</v>
      </c>
      <c r="Q5" s="4" t="s">
        <v>36</v>
      </c>
      <c r="R5" s="3">
        <v>2250</v>
      </c>
      <c r="S5" s="3"/>
      <c r="T5" s="3"/>
      <c r="U5" s="3"/>
      <c r="V5" s="3"/>
      <c r="W5" s="3"/>
      <c r="X5" s="3"/>
      <c r="Y5" s="3"/>
      <c r="Z5" s="3"/>
      <c r="AA5" s="3"/>
      <c r="AB5" s="3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2" ht="30" customHeight="1" x14ac:dyDescent="0.25">
      <c r="A6" s="1">
        <f t="shared" si="2"/>
        <v>5</v>
      </c>
      <c r="B6" s="3">
        <v>132201047</v>
      </c>
      <c r="C6" s="3" t="s">
        <v>37</v>
      </c>
      <c r="D6" s="3" t="s">
        <v>38</v>
      </c>
      <c r="E6" s="3" t="s">
        <v>18</v>
      </c>
      <c r="F6" s="3">
        <v>3</v>
      </c>
      <c r="G6" s="3" t="s">
        <v>33</v>
      </c>
      <c r="H6" s="3" t="s">
        <v>34</v>
      </c>
      <c r="I6" s="3" t="s">
        <v>21</v>
      </c>
      <c r="J6" s="3">
        <v>3.09</v>
      </c>
      <c r="K6" s="3">
        <v>78.760000000000005</v>
      </c>
      <c r="L6" s="3" t="s">
        <v>22</v>
      </c>
      <c r="M6" s="3">
        <v>77</v>
      </c>
      <c r="N6" s="2">
        <f t="shared" si="0"/>
        <v>77.88</v>
      </c>
      <c r="O6" s="2">
        <f t="shared" si="1"/>
        <v>78</v>
      </c>
      <c r="P6" s="2"/>
      <c r="Q6" s="4" t="s">
        <v>36</v>
      </c>
      <c r="R6" s="3">
        <v>2250</v>
      </c>
      <c r="S6" s="3"/>
      <c r="T6" s="3"/>
      <c r="U6" s="3"/>
      <c r="V6" s="3"/>
      <c r="W6" s="3"/>
      <c r="X6" s="3"/>
      <c r="Y6" s="3"/>
      <c r="Z6" s="3"/>
      <c r="AA6" s="3"/>
      <c r="AB6" s="3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30" customHeight="1" x14ac:dyDescent="0.25">
      <c r="A7" s="1">
        <f t="shared" si="2"/>
        <v>6</v>
      </c>
      <c r="B7" s="3">
        <v>122201028</v>
      </c>
      <c r="C7" s="3" t="s">
        <v>39</v>
      </c>
      <c r="D7" s="3" t="s">
        <v>40</v>
      </c>
      <c r="E7" s="3" t="s">
        <v>18</v>
      </c>
      <c r="F7" s="3">
        <v>4</v>
      </c>
      <c r="G7" s="3" t="s">
        <v>33</v>
      </c>
      <c r="H7" s="3" t="s">
        <v>34</v>
      </c>
      <c r="I7" s="3" t="s">
        <v>21</v>
      </c>
      <c r="J7" s="3">
        <v>3.09</v>
      </c>
      <c r="K7" s="3">
        <v>78.760000000000005</v>
      </c>
      <c r="L7" s="3" t="s">
        <v>22</v>
      </c>
      <c r="M7" s="3">
        <v>60.5</v>
      </c>
      <c r="N7" s="2">
        <f t="shared" si="0"/>
        <v>69.63</v>
      </c>
      <c r="O7" s="2">
        <f t="shared" si="1"/>
        <v>70</v>
      </c>
      <c r="P7" s="2"/>
      <c r="Q7" s="4" t="s">
        <v>36</v>
      </c>
      <c r="R7" s="3">
        <v>2250</v>
      </c>
      <c r="S7" s="3"/>
      <c r="T7" s="3"/>
      <c r="U7" s="3"/>
      <c r="V7" s="3"/>
      <c r="W7" s="3"/>
      <c r="X7" s="3"/>
      <c r="Y7" s="3"/>
      <c r="Z7" s="3"/>
      <c r="AA7" s="3"/>
      <c r="AB7" s="3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2" ht="30" customHeight="1" x14ac:dyDescent="0.25">
      <c r="A8" s="1">
        <f t="shared" si="2"/>
        <v>7</v>
      </c>
      <c r="B8" s="3">
        <v>122201044</v>
      </c>
      <c r="C8" s="3" t="s">
        <v>50</v>
      </c>
      <c r="D8" s="3" t="s">
        <v>51</v>
      </c>
      <c r="E8" s="3" t="s">
        <v>18</v>
      </c>
      <c r="F8" s="3">
        <v>3</v>
      </c>
      <c r="G8" s="3" t="s">
        <v>33</v>
      </c>
      <c r="H8" s="3" t="s">
        <v>34</v>
      </c>
      <c r="I8" s="5" t="s">
        <v>35</v>
      </c>
      <c r="J8" s="3">
        <v>2.33</v>
      </c>
      <c r="K8" s="3">
        <v>61.03</v>
      </c>
      <c r="L8" s="3" t="s">
        <v>22</v>
      </c>
      <c r="M8" s="3">
        <v>78</v>
      </c>
      <c r="N8" s="2">
        <f t="shared" si="0"/>
        <v>69.515000000000001</v>
      </c>
      <c r="O8" s="2">
        <f t="shared" si="1"/>
        <v>70</v>
      </c>
      <c r="P8" s="6">
        <v>60</v>
      </c>
      <c r="Q8" s="4" t="s">
        <v>45</v>
      </c>
      <c r="R8" s="3">
        <v>0</v>
      </c>
      <c r="S8" s="3"/>
      <c r="T8" s="3"/>
      <c r="U8" s="3"/>
      <c r="V8" s="3"/>
      <c r="W8" s="3"/>
      <c r="X8" s="3"/>
      <c r="Y8" s="3"/>
      <c r="Z8" s="3"/>
      <c r="AA8" s="3"/>
      <c r="AB8" s="3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 s="12" customFormat="1" ht="30" customHeight="1" x14ac:dyDescent="0.25">
      <c r="A9" s="1">
        <f t="shared" si="2"/>
        <v>8</v>
      </c>
      <c r="B9" s="3">
        <v>122201003</v>
      </c>
      <c r="C9" s="3" t="s">
        <v>41</v>
      </c>
      <c r="D9" s="3" t="s">
        <v>42</v>
      </c>
      <c r="E9" s="3" t="s">
        <v>18</v>
      </c>
      <c r="F9" s="3">
        <v>4</v>
      </c>
      <c r="G9" s="3" t="s">
        <v>33</v>
      </c>
      <c r="H9" s="3" t="s">
        <v>34</v>
      </c>
      <c r="I9" s="3" t="s">
        <v>21</v>
      </c>
      <c r="J9" s="3">
        <v>2.4700000000000002</v>
      </c>
      <c r="K9" s="3">
        <v>64.3</v>
      </c>
      <c r="L9" s="3" t="s">
        <v>22</v>
      </c>
      <c r="M9" s="3">
        <v>65</v>
      </c>
      <c r="N9" s="2">
        <f t="shared" si="0"/>
        <v>64.650000000000006</v>
      </c>
      <c r="O9" s="2">
        <f t="shared" si="1"/>
        <v>65</v>
      </c>
      <c r="P9" s="2"/>
      <c r="Q9" s="4" t="s">
        <v>36</v>
      </c>
      <c r="R9" s="3">
        <v>2250</v>
      </c>
      <c r="S9" s="3"/>
      <c r="T9" s="3"/>
      <c r="U9" s="3"/>
      <c r="V9" s="3"/>
      <c r="W9" s="3"/>
      <c r="X9" s="3"/>
      <c r="Y9" s="3"/>
      <c r="Z9" s="3"/>
      <c r="AA9" s="3"/>
      <c r="AB9" s="3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2" ht="30" customHeight="1" x14ac:dyDescent="0.25">
      <c r="A10" s="1">
        <f t="shared" si="2"/>
        <v>9</v>
      </c>
      <c r="B10" s="3">
        <v>142201005</v>
      </c>
      <c r="C10" s="3" t="s">
        <v>43</v>
      </c>
      <c r="D10" s="3" t="s">
        <v>44</v>
      </c>
      <c r="E10" s="3" t="s">
        <v>18</v>
      </c>
      <c r="F10" s="3">
        <v>2</v>
      </c>
      <c r="G10" s="3" t="s">
        <v>33</v>
      </c>
      <c r="H10" s="3" t="s">
        <v>34</v>
      </c>
      <c r="I10" s="3" t="s">
        <v>21</v>
      </c>
      <c r="J10" s="3">
        <v>2.88</v>
      </c>
      <c r="K10" s="3">
        <v>73.86</v>
      </c>
      <c r="L10" s="3" t="s">
        <v>22</v>
      </c>
      <c r="M10" s="3">
        <v>54.75</v>
      </c>
      <c r="N10" s="2">
        <f t="shared" si="0"/>
        <v>64.305000000000007</v>
      </c>
      <c r="O10" s="2">
        <f t="shared" si="1"/>
        <v>64</v>
      </c>
      <c r="P10" s="2"/>
      <c r="Q10" s="4" t="s">
        <v>45</v>
      </c>
      <c r="R10" s="3">
        <v>0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2" ht="30" customHeight="1" x14ac:dyDescent="0.25">
      <c r="A11" s="1">
        <f t="shared" si="2"/>
        <v>10</v>
      </c>
      <c r="B11" s="3">
        <v>142201063</v>
      </c>
      <c r="C11" s="3" t="s">
        <v>46</v>
      </c>
      <c r="D11" s="3" t="s">
        <v>47</v>
      </c>
      <c r="E11" s="3" t="s">
        <v>18</v>
      </c>
      <c r="F11" s="3">
        <v>2</v>
      </c>
      <c r="G11" s="3" t="s">
        <v>33</v>
      </c>
      <c r="H11" s="3" t="s">
        <v>34</v>
      </c>
      <c r="I11" s="3" t="s">
        <v>21</v>
      </c>
      <c r="J11" s="3">
        <v>2.88</v>
      </c>
      <c r="K11" s="3">
        <v>73.86</v>
      </c>
      <c r="L11" s="3" t="s">
        <v>22</v>
      </c>
      <c r="M11" s="3">
        <v>53.5</v>
      </c>
      <c r="N11" s="2">
        <f t="shared" si="0"/>
        <v>63.68</v>
      </c>
      <c r="O11" s="2">
        <f t="shared" si="1"/>
        <v>64</v>
      </c>
      <c r="P11" s="2"/>
      <c r="Q11" s="4" t="s">
        <v>45</v>
      </c>
      <c r="R11" s="3">
        <v>0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2" ht="30" customHeight="1" x14ac:dyDescent="0.25">
      <c r="A12" s="1">
        <f t="shared" si="2"/>
        <v>11</v>
      </c>
      <c r="B12" s="3">
        <v>122201049</v>
      </c>
      <c r="C12" s="3" t="s">
        <v>48</v>
      </c>
      <c r="D12" s="3" t="s">
        <v>49</v>
      </c>
      <c r="E12" s="3" t="s">
        <v>18</v>
      </c>
      <c r="F12" s="3">
        <v>3</v>
      </c>
      <c r="G12" s="3" t="s">
        <v>33</v>
      </c>
      <c r="H12" s="3" t="s">
        <v>34</v>
      </c>
      <c r="I12" s="3" t="s">
        <v>21</v>
      </c>
      <c r="J12" s="3">
        <v>2.34</v>
      </c>
      <c r="K12" s="3">
        <v>61.26</v>
      </c>
      <c r="L12" s="3" t="s">
        <v>22</v>
      </c>
      <c r="M12" s="3">
        <v>63.25</v>
      </c>
      <c r="N12" s="2">
        <f t="shared" si="0"/>
        <v>62.254999999999995</v>
      </c>
      <c r="O12" s="2">
        <f t="shared" si="1"/>
        <v>62</v>
      </c>
      <c r="P12" s="2"/>
      <c r="Q12" s="4" t="s">
        <v>45</v>
      </c>
      <c r="R12" s="3">
        <v>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ht="30" customHeight="1" x14ac:dyDescent="0.25">
      <c r="A13" s="1">
        <f t="shared" si="2"/>
        <v>12</v>
      </c>
      <c r="B13" s="3">
        <v>37981825148</v>
      </c>
      <c r="C13" s="3" t="s">
        <v>52</v>
      </c>
      <c r="D13" s="3" t="s">
        <v>53</v>
      </c>
      <c r="E13" s="3" t="s">
        <v>54</v>
      </c>
      <c r="F13" s="3">
        <v>1</v>
      </c>
      <c r="G13" s="3" t="s">
        <v>55</v>
      </c>
      <c r="H13" s="3" t="s">
        <v>56</v>
      </c>
      <c r="I13" s="3" t="s">
        <v>21</v>
      </c>
      <c r="J13" s="3">
        <v>3.62</v>
      </c>
      <c r="K13" s="3">
        <v>91.13</v>
      </c>
      <c r="L13" s="3" t="s">
        <v>22</v>
      </c>
      <c r="M13" s="3">
        <v>77.25</v>
      </c>
      <c r="N13" s="2">
        <f t="shared" si="0"/>
        <v>84.19</v>
      </c>
      <c r="O13" s="2">
        <f t="shared" si="1"/>
        <v>84</v>
      </c>
      <c r="P13" s="2"/>
      <c r="Q13" s="4" t="s">
        <v>57</v>
      </c>
      <c r="R13" s="3">
        <v>1350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s="10" customFormat="1" ht="30" customHeight="1" x14ac:dyDescent="0.25">
      <c r="A14" s="1">
        <f t="shared" si="2"/>
        <v>13</v>
      </c>
      <c r="B14" s="4">
        <v>16042614846</v>
      </c>
      <c r="C14" s="4" t="s">
        <v>58</v>
      </c>
      <c r="D14" s="4" t="s">
        <v>59</v>
      </c>
      <c r="E14" s="4" t="s">
        <v>60</v>
      </c>
      <c r="F14" s="4">
        <v>1</v>
      </c>
      <c r="G14" s="4" t="s">
        <v>55</v>
      </c>
      <c r="H14" s="4" t="s">
        <v>61</v>
      </c>
      <c r="I14" s="4" t="s">
        <v>21</v>
      </c>
      <c r="J14" s="4">
        <v>3.83</v>
      </c>
      <c r="K14" s="4">
        <v>96.03</v>
      </c>
      <c r="L14" s="4" t="s">
        <v>22</v>
      </c>
      <c r="M14" s="4">
        <v>55</v>
      </c>
      <c r="N14" s="2">
        <f t="shared" si="0"/>
        <v>75.515000000000001</v>
      </c>
      <c r="O14" s="2">
        <f t="shared" si="1"/>
        <v>76</v>
      </c>
      <c r="P14" s="2"/>
      <c r="Q14" s="4" t="s">
        <v>45</v>
      </c>
      <c r="R14" s="4">
        <v>0</v>
      </c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42" ht="30" customHeight="1" x14ac:dyDescent="0.25">
      <c r="A15" s="1">
        <f t="shared" si="2"/>
        <v>14</v>
      </c>
      <c r="B15" s="3">
        <v>140122084</v>
      </c>
      <c r="C15" s="3" t="s">
        <v>62</v>
      </c>
      <c r="D15" s="3" t="s">
        <v>63</v>
      </c>
      <c r="E15" s="3" t="s">
        <v>18</v>
      </c>
      <c r="F15" s="3">
        <v>2</v>
      </c>
      <c r="G15" s="3" t="s">
        <v>64</v>
      </c>
      <c r="H15" s="3" t="s">
        <v>65</v>
      </c>
      <c r="I15" s="3" t="s">
        <v>21</v>
      </c>
      <c r="J15" s="3">
        <v>2.2999999999999998</v>
      </c>
      <c r="K15" s="3">
        <v>60.33</v>
      </c>
      <c r="L15" s="3" t="s">
        <v>22</v>
      </c>
      <c r="M15" s="3">
        <v>72</v>
      </c>
      <c r="N15" s="2">
        <f t="shared" si="0"/>
        <v>66.164999999999992</v>
      </c>
      <c r="O15" s="2">
        <f t="shared" si="1"/>
        <v>66</v>
      </c>
      <c r="P15" s="2"/>
      <c r="Q15" s="4" t="s">
        <v>57</v>
      </c>
      <c r="R15" s="3">
        <v>1350</v>
      </c>
      <c r="S15" s="3"/>
      <c r="U15" s="3"/>
      <c r="V15" s="3"/>
      <c r="W15" s="3"/>
      <c r="X15" s="3"/>
      <c r="Y15" s="3"/>
      <c r="Z15" s="3"/>
      <c r="AA15" s="3"/>
      <c r="AB15" s="3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ht="30" customHeight="1" x14ac:dyDescent="0.25">
      <c r="A16" s="1">
        <f t="shared" si="2"/>
        <v>15</v>
      </c>
      <c r="B16" s="3">
        <v>150116025</v>
      </c>
      <c r="C16" s="3" t="s">
        <v>66</v>
      </c>
      <c r="D16" s="3" t="s">
        <v>67</v>
      </c>
      <c r="E16" s="3" t="s">
        <v>18</v>
      </c>
      <c r="F16" s="3">
        <v>1</v>
      </c>
      <c r="G16" s="3" t="s">
        <v>64</v>
      </c>
      <c r="H16" s="3" t="s">
        <v>68</v>
      </c>
      <c r="I16" s="3" t="s">
        <v>21</v>
      </c>
      <c r="J16" s="3">
        <v>3.23</v>
      </c>
      <c r="K16" s="3">
        <v>82.03</v>
      </c>
      <c r="L16" s="3" t="s">
        <v>22</v>
      </c>
      <c r="M16" s="3">
        <v>70.5</v>
      </c>
      <c r="N16" s="2">
        <f t="shared" si="0"/>
        <v>76.265000000000001</v>
      </c>
      <c r="O16" s="2">
        <f t="shared" si="1"/>
        <v>76</v>
      </c>
      <c r="P16" s="2"/>
      <c r="Q16" s="4" t="s">
        <v>69</v>
      </c>
      <c r="R16" s="3">
        <v>2250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ht="30" customHeight="1" x14ac:dyDescent="0.25">
      <c r="A17" s="1">
        <f t="shared" si="2"/>
        <v>16</v>
      </c>
      <c r="B17" s="3">
        <v>140116011</v>
      </c>
      <c r="C17" s="3" t="s">
        <v>70</v>
      </c>
      <c r="D17" s="3" t="s">
        <v>71</v>
      </c>
      <c r="E17" s="3" t="s">
        <v>18</v>
      </c>
      <c r="F17" s="3">
        <v>2</v>
      </c>
      <c r="G17" s="3" t="s">
        <v>64</v>
      </c>
      <c r="H17" s="3" t="s">
        <v>68</v>
      </c>
      <c r="I17" s="3" t="s">
        <v>21</v>
      </c>
      <c r="J17" s="3">
        <v>3.02</v>
      </c>
      <c r="K17" s="3">
        <v>77.13</v>
      </c>
      <c r="L17" s="3" t="s">
        <v>22</v>
      </c>
      <c r="M17" s="3">
        <v>55.5</v>
      </c>
      <c r="N17" s="2">
        <f t="shared" si="0"/>
        <v>66.314999999999998</v>
      </c>
      <c r="O17" s="2">
        <f t="shared" si="1"/>
        <v>66</v>
      </c>
      <c r="P17" s="2"/>
      <c r="Q17" s="4" t="s">
        <v>72</v>
      </c>
      <c r="R17" s="3">
        <v>1350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ht="30" customHeight="1" x14ac:dyDescent="0.25">
      <c r="A18" s="1">
        <f t="shared" si="2"/>
        <v>17</v>
      </c>
      <c r="B18" s="3">
        <v>150111025</v>
      </c>
      <c r="C18" s="3" t="s">
        <v>73</v>
      </c>
      <c r="D18" s="3" t="s">
        <v>74</v>
      </c>
      <c r="E18" s="3" t="s">
        <v>18</v>
      </c>
      <c r="F18" s="3">
        <v>1</v>
      </c>
      <c r="G18" s="3" t="s">
        <v>64</v>
      </c>
      <c r="H18" s="3" t="s">
        <v>75</v>
      </c>
      <c r="I18" s="3" t="s">
        <v>21</v>
      </c>
      <c r="J18" s="3">
        <v>3.8</v>
      </c>
      <c r="K18" s="3">
        <v>95.33</v>
      </c>
      <c r="L18" s="3" t="s">
        <v>22</v>
      </c>
      <c r="M18" s="3">
        <v>95.75</v>
      </c>
      <c r="N18" s="2">
        <f t="shared" si="0"/>
        <v>95.539999999999992</v>
      </c>
      <c r="O18" s="2">
        <f t="shared" si="1"/>
        <v>96</v>
      </c>
      <c r="P18" s="2"/>
      <c r="Q18" s="4" t="s">
        <v>76</v>
      </c>
      <c r="R18" s="3">
        <v>1350</v>
      </c>
      <c r="S18" s="3"/>
      <c r="U18" s="3"/>
      <c r="V18" s="3"/>
      <c r="W18" s="3"/>
      <c r="X18" s="3"/>
      <c r="Y18" s="3"/>
      <c r="Z18" s="3"/>
      <c r="AA18" s="3"/>
      <c r="AB18" s="3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ht="30" customHeight="1" x14ac:dyDescent="0.25">
      <c r="A19" s="1">
        <f t="shared" si="2"/>
        <v>18</v>
      </c>
      <c r="B19" s="3">
        <v>150111011</v>
      </c>
      <c r="C19" s="3" t="s">
        <v>24</v>
      </c>
      <c r="D19" s="3" t="s">
        <v>77</v>
      </c>
      <c r="E19" s="3" t="s">
        <v>18</v>
      </c>
      <c r="F19" s="3">
        <v>1</v>
      </c>
      <c r="G19" s="3" t="s">
        <v>64</v>
      </c>
      <c r="H19" s="3" t="s">
        <v>75</v>
      </c>
      <c r="I19" s="3" t="s">
        <v>21</v>
      </c>
      <c r="J19" s="3">
        <v>3.53</v>
      </c>
      <c r="K19" s="3">
        <v>89.03</v>
      </c>
      <c r="L19" s="3" t="s">
        <v>22</v>
      </c>
      <c r="M19" s="3">
        <v>91</v>
      </c>
      <c r="N19" s="2">
        <f t="shared" si="0"/>
        <v>90.015000000000001</v>
      </c>
      <c r="O19" s="2">
        <f t="shared" si="1"/>
        <v>90</v>
      </c>
      <c r="P19" s="2"/>
      <c r="Q19" s="4" t="s">
        <v>76</v>
      </c>
      <c r="R19" s="3">
        <v>1350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ht="30" customHeight="1" x14ac:dyDescent="0.25">
      <c r="A20" s="1">
        <f t="shared" si="2"/>
        <v>19</v>
      </c>
      <c r="B20" s="3">
        <v>140111012</v>
      </c>
      <c r="C20" s="3" t="s">
        <v>78</v>
      </c>
      <c r="D20" s="3" t="s">
        <v>79</v>
      </c>
      <c r="E20" s="3" t="s">
        <v>18</v>
      </c>
      <c r="F20" s="3">
        <v>2</v>
      </c>
      <c r="G20" s="3" t="s">
        <v>64</v>
      </c>
      <c r="H20" s="3" t="s">
        <v>75</v>
      </c>
      <c r="I20" s="3" t="s">
        <v>21</v>
      </c>
      <c r="J20" s="3">
        <v>3.21</v>
      </c>
      <c r="K20" s="3">
        <v>81.56</v>
      </c>
      <c r="L20" s="3" t="s">
        <v>22</v>
      </c>
      <c r="M20" s="3">
        <v>94.5</v>
      </c>
      <c r="N20" s="2">
        <f t="shared" si="0"/>
        <v>88.03</v>
      </c>
      <c r="O20" s="2">
        <f t="shared" si="1"/>
        <v>88</v>
      </c>
      <c r="P20" s="2"/>
      <c r="Q20" s="4" t="s">
        <v>80</v>
      </c>
      <c r="R20" s="11">
        <v>1350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ht="30" customHeight="1" x14ac:dyDescent="0.25">
      <c r="A21" s="1">
        <f t="shared" si="2"/>
        <v>20</v>
      </c>
      <c r="B21" s="3">
        <v>140111004</v>
      </c>
      <c r="C21" s="3" t="s">
        <v>81</v>
      </c>
      <c r="D21" s="3" t="s">
        <v>82</v>
      </c>
      <c r="E21" s="3" t="s">
        <v>18</v>
      </c>
      <c r="F21" s="3">
        <v>2</v>
      </c>
      <c r="G21" s="3" t="s">
        <v>64</v>
      </c>
      <c r="H21" s="3" t="s">
        <v>75</v>
      </c>
      <c r="I21" s="3" t="s">
        <v>21</v>
      </c>
      <c r="J21" s="3">
        <v>3.03</v>
      </c>
      <c r="K21" s="3">
        <v>77.36</v>
      </c>
      <c r="L21" s="3" t="s">
        <v>22</v>
      </c>
      <c r="M21" s="3">
        <v>97.25</v>
      </c>
      <c r="N21" s="2">
        <f t="shared" si="0"/>
        <v>87.305000000000007</v>
      </c>
      <c r="O21" s="2">
        <f t="shared" si="1"/>
        <v>87</v>
      </c>
      <c r="P21" s="2"/>
      <c r="Q21" s="4" t="s">
        <v>83</v>
      </c>
      <c r="R21" s="3">
        <v>1350</v>
      </c>
      <c r="S21" s="3"/>
      <c r="U21" s="3"/>
      <c r="V21" s="3"/>
      <c r="W21" s="3"/>
      <c r="X21" s="3"/>
      <c r="Y21" s="3"/>
      <c r="Z21" s="3"/>
      <c r="AA21" s="3"/>
      <c r="AB21" s="3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ht="30" customHeight="1" x14ac:dyDescent="0.25">
      <c r="A22" s="1">
        <f t="shared" si="2"/>
        <v>21</v>
      </c>
      <c r="B22" s="3">
        <v>140111027</v>
      </c>
      <c r="C22" s="3" t="s">
        <v>84</v>
      </c>
      <c r="D22" s="3" t="s">
        <v>85</v>
      </c>
      <c r="E22" s="3" t="s">
        <v>18</v>
      </c>
      <c r="F22" s="3">
        <v>2</v>
      </c>
      <c r="G22" s="3" t="s">
        <v>64</v>
      </c>
      <c r="H22" s="3" t="s">
        <v>75</v>
      </c>
      <c r="I22" s="3" t="s">
        <v>21</v>
      </c>
      <c r="J22" s="3">
        <v>3.1</v>
      </c>
      <c r="K22" s="3">
        <v>79</v>
      </c>
      <c r="L22" s="3" t="s">
        <v>22</v>
      </c>
      <c r="M22" s="3">
        <v>93</v>
      </c>
      <c r="N22" s="2">
        <f t="shared" si="0"/>
        <v>86</v>
      </c>
      <c r="O22" s="2">
        <f t="shared" si="1"/>
        <v>86</v>
      </c>
      <c r="P22" s="2"/>
      <c r="Q22" s="4" t="s">
        <v>80</v>
      </c>
      <c r="R22" s="3">
        <v>1350</v>
      </c>
      <c r="T22" s="3"/>
      <c r="U22" s="3"/>
      <c r="V22" s="3"/>
      <c r="W22" s="3"/>
      <c r="X22" s="3"/>
      <c r="Y22" s="3"/>
      <c r="Z22" s="3"/>
      <c r="AA22" s="3"/>
      <c r="AB22" s="3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ht="30" customHeight="1" x14ac:dyDescent="0.25">
      <c r="A23" s="1">
        <f t="shared" si="2"/>
        <v>22</v>
      </c>
      <c r="B23" s="3">
        <v>140111037</v>
      </c>
      <c r="C23" s="3" t="s">
        <v>86</v>
      </c>
      <c r="D23" s="3" t="s">
        <v>87</v>
      </c>
      <c r="E23" s="3" t="s">
        <v>18</v>
      </c>
      <c r="F23" s="3">
        <v>2</v>
      </c>
      <c r="G23" s="3" t="s">
        <v>64</v>
      </c>
      <c r="H23" s="3" t="s">
        <v>75</v>
      </c>
      <c r="I23" s="3" t="s">
        <v>21</v>
      </c>
      <c r="J23" s="3">
        <v>3.18</v>
      </c>
      <c r="K23" s="3">
        <v>80.86</v>
      </c>
      <c r="L23" s="3" t="s">
        <v>22</v>
      </c>
      <c r="M23" s="3">
        <v>89.75</v>
      </c>
      <c r="N23" s="2">
        <f t="shared" si="0"/>
        <v>85.305000000000007</v>
      </c>
      <c r="O23" s="2">
        <f t="shared" si="1"/>
        <v>85</v>
      </c>
      <c r="P23" s="2"/>
      <c r="Q23" s="4" t="s">
        <v>45</v>
      </c>
      <c r="R23" s="4">
        <v>0</v>
      </c>
      <c r="S23" s="4"/>
      <c r="T23" s="4"/>
      <c r="U23" s="4"/>
      <c r="V23" s="3"/>
      <c r="W23" s="3"/>
      <c r="X23" s="3"/>
      <c r="Y23" s="3"/>
      <c r="Z23" s="3"/>
      <c r="AA23" s="3"/>
      <c r="AB23" s="3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s="12" customFormat="1" ht="30" customHeight="1" x14ac:dyDescent="0.25">
      <c r="A24" s="1">
        <f t="shared" si="2"/>
        <v>23</v>
      </c>
      <c r="B24" s="3">
        <v>150111039</v>
      </c>
      <c r="C24" s="3" t="s">
        <v>88</v>
      </c>
      <c r="D24" s="3" t="s">
        <v>89</v>
      </c>
      <c r="E24" s="3" t="s">
        <v>18</v>
      </c>
      <c r="F24" s="3">
        <v>1</v>
      </c>
      <c r="G24" s="3" t="s">
        <v>64</v>
      </c>
      <c r="H24" s="3" t="s">
        <v>75</v>
      </c>
      <c r="I24" s="3" t="s">
        <v>21</v>
      </c>
      <c r="J24" s="3">
        <v>3.16</v>
      </c>
      <c r="K24" s="3">
        <v>80.400000000000006</v>
      </c>
      <c r="L24" s="3" t="s">
        <v>22</v>
      </c>
      <c r="M24" s="3">
        <v>84</v>
      </c>
      <c r="N24" s="2">
        <f t="shared" si="0"/>
        <v>82.2</v>
      </c>
      <c r="O24" s="2">
        <f t="shared" si="1"/>
        <v>82</v>
      </c>
      <c r="P24" s="2"/>
      <c r="Q24" s="4" t="s">
        <v>45</v>
      </c>
      <c r="R24" s="4">
        <v>0</v>
      </c>
      <c r="S24" s="4"/>
      <c r="T24" s="4"/>
      <c r="U24" s="4"/>
      <c r="V24" s="3"/>
      <c r="W24" s="3"/>
      <c r="X24" s="3"/>
      <c r="Y24" s="3"/>
      <c r="Z24" s="3"/>
      <c r="AA24" s="3"/>
      <c r="AB24" s="3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s="12" customFormat="1" ht="30" customHeight="1" x14ac:dyDescent="0.25">
      <c r="A25" s="1">
        <f t="shared" si="2"/>
        <v>24</v>
      </c>
      <c r="B25" s="3">
        <v>150111023</v>
      </c>
      <c r="C25" s="3" t="s">
        <v>90</v>
      </c>
      <c r="D25" s="3" t="s">
        <v>91</v>
      </c>
      <c r="E25" s="3" t="s">
        <v>18</v>
      </c>
      <c r="F25" s="3">
        <v>1</v>
      </c>
      <c r="G25" s="3" t="s">
        <v>64</v>
      </c>
      <c r="H25" s="3" t="s">
        <v>75</v>
      </c>
      <c r="I25" s="3" t="s">
        <v>21</v>
      </c>
      <c r="J25" s="3">
        <v>3.03</v>
      </c>
      <c r="K25" s="3">
        <v>77.36</v>
      </c>
      <c r="L25" s="3" t="s">
        <v>22</v>
      </c>
      <c r="M25" s="3">
        <v>86.625</v>
      </c>
      <c r="N25" s="2">
        <f t="shared" si="0"/>
        <v>81.992500000000007</v>
      </c>
      <c r="O25" s="2">
        <f t="shared" si="1"/>
        <v>82</v>
      </c>
      <c r="P25" s="2"/>
      <c r="Q25" s="4" t="s">
        <v>45</v>
      </c>
      <c r="R25" s="4">
        <v>0</v>
      </c>
      <c r="S25" s="4"/>
      <c r="T25" s="4"/>
      <c r="U25" s="4"/>
      <c r="V25" s="3"/>
      <c r="W25" s="3"/>
      <c r="X25" s="3"/>
      <c r="Y25" s="3"/>
      <c r="Z25" s="3"/>
      <c r="AA25" s="3"/>
      <c r="AB25" s="3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ht="30" customHeight="1" x14ac:dyDescent="0.25">
      <c r="A26" s="1">
        <f t="shared" si="2"/>
        <v>25</v>
      </c>
      <c r="B26" s="3">
        <v>150111024</v>
      </c>
      <c r="C26" s="3" t="s">
        <v>92</v>
      </c>
      <c r="D26" s="3" t="s">
        <v>93</v>
      </c>
      <c r="E26" s="3" t="s">
        <v>18</v>
      </c>
      <c r="F26" s="3">
        <v>1</v>
      </c>
      <c r="G26" s="3" t="s">
        <v>64</v>
      </c>
      <c r="H26" s="3" t="s">
        <v>75</v>
      </c>
      <c r="I26" s="3" t="s">
        <v>21</v>
      </c>
      <c r="J26" s="3">
        <v>3.13</v>
      </c>
      <c r="K26" s="3">
        <v>79.7</v>
      </c>
      <c r="L26" s="3" t="s">
        <v>22</v>
      </c>
      <c r="M26" s="3">
        <v>81.5</v>
      </c>
      <c r="N26" s="2">
        <f t="shared" si="0"/>
        <v>80.599999999999994</v>
      </c>
      <c r="O26" s="2">
        <f t="shared" si="1"/>
        <v>81</v>
      </c>
      <c r="P26" s="2"/>
      <c r="Q26" s="4" t="s">
        <v>45</v>
      </c>
      <c r="R26" s="4">
        <v>0</v>
      </c>
      <c r="S26" s="4"/>
      <c r="T26" s="4"/>
      <c r="U26" s="4"/>
      <c r="V26" s="3"/>
      <c r="W26" s="3"/>
      <c r="X26" s="3"/>
      <c r="Y26" s="3"/>
      <c r="Z26" s="3"/>
      <c r="AA26" s="3"/>
      <c r="AB26" s="3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ht="30" customHeight="1" x14ac:dyDescent="0.25">
      <c r="A27" s="1">
        <f t="shared" si="2"/>
        <v>26</v>
      </c>
      <c r="B27" s="3">
        <v>150111038</v>
      </c>
      <c r="C27" s="3" t="s">
        <v>94</v>
      </c>
      <c r="D27" s="3" t="s">
        <v>95</v>
      </c>
      <c r="E27" s="3" t="s">
        <v>18</v>
      </c>
      <c r="F27" s="3">
        <v>1</v>
      </c>
      <c r="G27" s="3" t="s">
        <v>64</v>
      </c>
      <c r="H27" s="3" t="s">
        <v>75</v>
      </c>
      <c r="I27" s="3" t="s">
        <v>21</v>
      </c>
      <c r="J27" s="3">
        <v>3</v>
      </c>
      <c r="K27" s="3">
        <v>76.66</v>
      </c>
      <c r="L27" s="3" t="s">
        <v>22</v>
      </c>
      <c r="M27" s="3">
        <v>84.25</v>
      </c>
      <c r="N27" s="2">
        <f t="shared" si="0"/>
        <v>80.454999999999998</v>
      </c>
      <c r="O27" s="2">
        <f t="shared" si="1"/>
        <v>80</v>
      </c>
      <c r="P27" s="2"/>
      <c r="Q27" s="4" t="s">
        <v>45</v>
      </c>
      <c r="R27" s="4">
        <v>0</v>
      </c>
      <c r="S27" s="4"/>
      <c r="T27" s="4"/>
      <c r="U27" s="4"/>
      <c r="V27" s="3"/>
      <c r="W27" s="3"/>
      <c r="X27" s="3"/>
      <c r="Y27" s="3"/>
      <c r="Z27" s="3"/>
      <c r="AA27" s="3"/>
      <c r="AB27" s="3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ht="30" customHeight="1" x14ac:dyDescent="0.25">
      <c r="A28" s="1">
        <f t="shared" si="2"/>
        <v>27</v>
      </c>
      <c r="B28" s="3">
        <v>140111053</v>
      </c>
      <c r="C28" s="3" t="s">
        <v>96</v>
      </c>
      <c r="D28" s="3" t="s">
        <v>97</v>
      </c>
      <c r="E28" s="3" t="s">
        <v>18</v>
      </c>
      <c r="F28" s="3">
        <v>2</v>
      </c>
      <c r="G28" s="3" t="s">
        <v>64</v>
      </c>
      <c r="H28" s="3" t="s">
        <v>75</v>
      </c>
      <c r="I28" s="3" t="s">
        <v>21</v>
      </c>
      <c r="J28" s="3">
        <v>2.83</v>
      </c>
      <c r="K28" s="3">
        <v>72.7</v>
      </c>
      <c r="L28" s="3" t="s">
        <v>22</v>
      </c>
      <c r="M28" s="3">
        <v>86</v>
      </c>
      <c r="N28" s="2">
        <f t="shared" si="0"/>
        <v>79.349999999999994</v>
      </c>
      <c r="O28" s="2">
        <f t="shared" si="1"/>
        <v>79</v>
      </c>
      <c r="P28" s="2"/>
      <c r="Q28" s="4" t="s">
        <v>45</v>
      </c>
      <c r="R28" s="4">
        <v>0</v>
      </c>
      <c r="S28" s="4"/>
      <c r="T28" s="4"/>
      <c r="U28" s="4"/>
      <c r="V28" s="3"/>
      <c r="W28" s="3"/>
      <c r="X28" s="3"/>
      <c r="Y28" s="3"/>
      <c r="Z28" s="3"/>
      <c r="AA28" s="3"/>
      <c r="AB28" s="3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ht="30" customHeight="1" x14ac:dyDescent="0.25">
      <c r="A29" s="1">
        <f t="shared" si="2"/>
        <v>28</v>
      </c>
      <c r="B29" s="3">
        <v>150111012</v>
      </c>
      <c r="C29" s="3" t="s">
        <v>98</v>
      </c>
      <c r="D29" s="3" t="s">
        <v>99</v>
      </c>
      <c r="E29" s="3" t="s">
        <v>18</v>
      </c>
      <c r="F29" s="3">
        <v>1</v>
      </c>
      <c r="G29" s="3" t="s">
        <v>64</v>
      </c>
      <c r="H29" s="3" t="s">
        <v>75</v>
      </c>
      <c r="I29" s="3" t="s">
        <v>21</v>
      </c>
      <c r="J29" s="3">
        <v>2.5</v>
      </c>
      <c r="K29" s="3">
        <v>65</v>
      </c>
      <c r="L29" s="3" t="s">
        <v>22</v>
      </c>
      <c r="M29" s="3">
        <v>84.5</v>
      </c>
      <c r="N29" s="2">
        <f t="shared" si="0"/>
        <v>74.75</v>
      </c>
      <c r="O29" s="2">
        <f t="shared" si="1"/>
        <v>75</v>
      </c>
      <c r="P29" s="2"/>
      <c r="Q29" s="4" t="s">
        <v>45</v>
      </c>
      <c r="R29" s="4">
        <v>0</v>
      </c>
      <c r="S29" s="4"/>
      <c r="T29" s="4"/>
      <c r="U29" s="4"/>
      <c r="V29" s="3"/>
      <c r="W29" s="3"/>
      <c r="X29" s="3"/>
      <c r="Y29" s="3"/>
      <c r="Z29" s="3"/>
      <c r="AA29" s="3"/>
      <c r="AB29" s="3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s="12" customFormat="1" ht="30" customHeight="1" x14ac:dyDescent="0.25">
      <c r="A30" s="1">
        <f t="shared" si="2"/>
        <v>29</v>
      </c>
      <c r="B30" s="3">
        <v>150111010</v>
      </c>
      <c r="C30" s="3" t="s">
        <v>100</v>
      </c>
      <c r="D30" s="3" t="s">
        <v>101</v>
      </c>
      <c r="E30" s="3" t="s">
        <v>18</v>
      </c>
      <c r="F30" s="3">
        <v>1</v>
      </c>
      <c r="G30" s="3" t="s">
        <v>64</v>
      </c>
      <c r="H30" s="3" t="s">
        <v>75</v>
      </c>
      <c r="I30" s="3" t="s">
        <v>21</v>
      </c>
      <c r="J30" s="3">
        <v>2.56</v>
      </c>
      <c r="K30" s="3">
        <v>66.400000000000006</v>
      </c>
      <c r="L30" s="3" t="s">
        <v>22</v>
      </c>
      <c r="M30" s="3">
        <v>82</v>
      </c>
      <c r="N30" s="2">
        <f t="shared" si="0"/>
        <v>74.2</v>
      </c>
      <c r="O30" s="2">
        <f t="shared" si="1"/>
        <v>74</v>
      </c>
      <c r="P30" s="2"/>
      <c r="Q30" s="4" t="s">
        <v>45</v>
      </c>
      <c r="R30" s="4">
        <v>0</v>
      </c>
      <c r="S30" s="4"/>
      <c r="T30" s="4"/>
      <c r="U30" s="4"/>
      <c r="V30" s="3"/>
      <c r="W30" s="3"/>
      <c r="X30" s="3"/>
      <c r="Y30" s="3"/>
      <c r="Z30" s="3"/>
      <c r="AA30" s="3"/>
      <c r="AB30" s="3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ht="30" customHeight="1" x14ac:dyDescent="0.25">
      <c r="A31" s="1">
        <f t="shared" si="2"/>
        <v>30</v>
      </c>
      <c r="B31" s="3">
        <v>17477578062</v>
      </c>
      <c r="C31" s="3" t="s">
        <v>102</v>
      </c>
      <c r="D31" s="3" t="s">
        <v>103</v>
      </c>
      <c r="E31" s="3" t="s">
        <v>54</v>
      </c>
      <c r="F31" s="3">
        <v>1</v>
      </c>
      <c r="G31" s="3" t="s">
        <v>104</v>
      </c>
      <c r="H31" s="3" t="s">
        <v>105</v>
      </c>
      <c r="I31" s="3" t="s">
        <v>35</v>
      </c>
      <c r="J31" s="3">
        <v>3.33</v>
      </c>
      <c r="K31" s="3">
        <v>84.36</v>
      </c>
      <c r="L31" s="3" t="s">
        <v>22</v>
      </c>
      <c r="M31" s="3">
        <v>89.25</v>
      </c>
      <c r="N31" s="2">
        <f t="shared" si="0"/>
        <v>86.805000000000007</v>
      </c>
      <c r="O31" s="2">
        <f t="shared" si="1"/>
        <v>87</v>
      </c>
      <c r="P31" s="2"/>
      <c r="Q31" s="4" t="s">
        <v>106</v>
      </c>
      <c r="R31" s="3">
        <v>2250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ht="30" customHeight="1" x14ac:dyDescent="0.25">
      <c r="A32" s="1">
        <f t="shared" si="2"/>
        <v>31</v>
      </c>
      <c r="B32" s="3">
        <v>35044076100</v>
      </c>
      <c r="C32" s="3" t="s">
        <v>107</v>
      </c>
      <c r="D32" s="3" t="s">
        <v>108</v>
      </c>
      <c r="E32" s="3" t="s">
        <v>54</v>
      </c>
      <c r="F32" s="3">
        <v>1</v>
      </c>
      <c r="G32" s="3" t="s">
        <v>104</v>
      </c>
      <c r="H32" s="3" t="s">
        <v>109</v>
      </c>
      <c r="I32" s="3" t="s">
        <v>21</v>
      </c>
      <c r="J32" s="3">
        <v>3.83</v>
      </c>
      <c r="K32" s="3">
        <v>96.03</v>
      </c>
      <c r="L32" s="3" t="s">
        <v>22</v>
      </c>
      <c r="M32" s="3">
        <v>67.5</v>
      </c>
      <c r="N32" s="2">
        <f t="shared" si="0"/>
        <v>81.765000000000001</v>
      </c>
      <c r="O32" s="2">
        <f t="shared" si="1"/>
        <v>82</v>
      </c>
      <c r="P32" s="2"/>
      <c r="Q32" s="4" t="s">
        <v>110</v>
      </c>
      <c r="R32" s="11">
        <v>1350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ht="30" customHeight="1" x14ac:dyDescent="0.25">
      <c r="A33" s="1">
        <f t="shared" si="2"/>
        <v>32</v>
      </c>
      <c r="B33" s="3">
        <v>16696686480</v>
      </c>
      <c r="C33" s="3" t="s">
        <v>111</v>
      </c>
      <c r="D33" s="3" t="s">
        <v>112</v>
      </c>
      <c r="E33" s="3" t="s">
        <v>54</v>
      </c>
      <c r="F33" s="3">
        <v>1</v>
      </c>
      <c r="G33" s="3" t="s">
        <v>104</v>
      </c>
      <c r="H33" s="3" t="s">
        <v>113</v>
      </c>
      <c r="I33" s="3" t="s">
        <v>21</v>
      </c>
      <c r="J33" s="3">
        <v>3.37</v>
      </c>
      <c r="K33" s="3">
        <v>85.3</v>
      </c>
      <c r="L33" s="3" t="s">
        <v>22</v>
      </c>
      <c r="M33" s="3">
        <v>81.5</v>
      </c>
      <c r="N33" s="2">
        <f t="shared" si="0"/>
        <v>83.4</v>
      </c>
      <c r="O33" s="2">
        <f t="shared" si="1"/>
        <v>83</v>
      </c>
      <c r="P33" s="2"/>
      <c r="Q33" s="4" t="s">
        <v>114</v>
      </c>
      <c r="R33" s="3">
        <v>1350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ht="30" customHeight="1" x14ac:dyDescent="0.25">
      <c r="A34" s="1">
        <f t="shared" si="2"/>
        <v>33</v>
      </c>
      <c r="B34" s="3">
        <v>50830285832</v>
      </c>
      <c r="C34" s="3" t="s">
        <v>115</v>
      </c>
      <c r="D34" s="3" t="s">
        <v>116</v>
      </c>
      <c r="E34" s="3" t="s">
        <v>54</v>
      </c>
      <c r="F34" s="3">
        <v>1</v>
      </c>
      <c r="G34" s="3" t="s">
        <v>104</v>
      </c>
      <c r="H34" s="3" t="s">
        <v>113</v>
      </c>
      <c r="I34" s="3" t="s">
        <v>21</v>
      </c>
      <c r="J34" s="3">
        <v>3.12</v>
      </c>
      <c r="K34" s="3">
        <v>79.459999999999994</v>
      </c>
      <c r="L34" s="3" t="s">
        <v>22</v>
      </c>
      <c r="M34" s="3">
        <v>85.25</v>
      </c>
      <c r="N34" s="2">
        <f t="shared" si="0"/>
        <v>82.35499999999999</v>
      </c>
      <c r="O34" s="2">
        <f t="shared" si="1"/>
        <v>82</v>
      </c>
      <c r="P34" s="2"/>
      <c r="Q34" s="4" t="s">
        <v>117</v>
      </c>
      <c r="R34" s="3">
        <v>1350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ht="30" customHeight="1" x14ac:dyDescent="0.25">
      <c r="A35" s="1">
        <f t="shared" si="2"/>
        <v>34</v>
      </c>
      <c r="B35" s="3">
        <v>31660192514</v>
      </c>
      <c r="C35" s="3" t="s">
        <v>118</v>
      </c>
      <c r="D35" s="3" t="s">
        <v>119</v>
      </c>
      <c r="E35" s="3" t="s">
        <v>54</v>
      </c>
      <c r="F35" s="3">
        <v>2</v>
      </c>
      <c r="G35" s="3" t="s">
        <v>104</v>
      </c>
      <c r="H35" s="3" t="s">
        <v>113</v>
      </c>
      <c r="I35" s="3" t="s">
        <v>21</v>
      </c>
      <c r="J35" s="3">
        <v>3.07</v>
      </c>
      <c r="K35" s="3">
        <v>78.3</v>
      </c>
      <c r="L35" s="3" t="s">
        <v>22</v>
      </c>
      <c r="M35" s="3">
        <v>53.25</v>
      </c>
      <c r="N35" s="2">
        <f t="shared" si="0"/>
        <v>65.775000000000006</v>
      </c>
      <c r="O35" s="2">
        <f t="shared" si="1"/>
        <v>66</v>
      </c>
      <c r="P35" s="2"/>
      <c r="Q35" s="4" t="s">
        <v>110</v>
      </c>
      <c r="R35" s="3">
        <v>1350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ht="30" customHeight="1" x14ac:dyDescent="0.25">
      <c r="A36" s="1">
        <f t="shared" si="2"/>
        <v>35</v>
      </c>
      <c r="B36" s="3">
        <v>24661231870</v>
      </c>
      <c r="C36" s="3" t="s">
        <v>120</v>
      </c>
      <c r="D36" s="3" t="s">
        <v>121</v>
      </c>
      <c r="E36" s="3" t="s">
        <v>54</v>
      </c>
      <c r="F36" s="3">
        <v>2</v>
      </c>
      <c r="G36" s="3" t="s">
        <v>104</v>
      </c>
      <c r="H36" s="3" t="s">
        <v>122</v>
      </c>
      <c r="I36" s="3" t="s">
        <v>21</v>
      </c>
      <c r="J36" s="3">
        <v>3.78</v>
      </c>
      <c r="K36" s="3">
        <v>94.86</v>
      </c>
      <c r="L36" s="3" t="s">
        <v>22</v>
      </c>
      <c r="M36" s="3">
        <v>51.25</v>
      </c>
      <c r="N36" s="2">
        <f t="shared" si="0"/>
        <v>73.055000000000007</v>
      </c>
      <c r="O36" s="2">
        <f t="shared" si="1"/>
        <v>73</v>
      </c>
      <c r="P36" s="2"/>
      <c r="Q36" s="4" t="s">
        <v>45</v>
      </c>
      <c r="R36" s="4">
        <v>0</v>
      </c>
      <c r="S36" s="4"/>
      <c r="T36" s="4"/>
      <c r="U36" s="4"/>
      <c r="V36" s="3"/>
      <c r="W36" s="3"/>
      <c r="X36" s="3"/>
      <c r="Y36" s="3"/>
      <c r="Z36" s="3"/>
      <c r="AA36" s="3"/>
      <c r="AB36" s="3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ht="30" customHeight="1" x14ac:dyDescent="0.25">
      <c r="A37" s="1">
        <f t="shared" si="2"/>
        <v>36</v>
      </c>
      <c r="B37" s="3">
        <v>140201007</v>
      </c>
      <c r="C37" s="3" t="s">
        <v>123</v>
      </c>
      <c r="D37" s="3" t="s">
        <v>124</v>
      </c>
      <c r="E37" s="3" t="s">
        <v>18</v>
      </c>
      <c r="F37" s="3">
        <v>1</v>
      </c>
      <c r="G37" s="3" t="s">
        <v>125</v>
      </c>
      <c r="H37" s="3" t="s">
        <v>316</v>
      </c>
      <c r="I37" s="3" t="s">
        <v>21</v>
      </c>
      <c r="J37" s="3">
        <v>3.16</v>
      </c>
      <c r="K37" s="3">
        <v>80.400000000000006</v>
      </c>
      <c r="L37" s="3" t="s">
        <v>22</v>
      </c>
      <c r="M37" s="3">
        <v>79.75</v>
      </c>
      <c r="N37" s="2">
        <f t="shared" si="0"/>
        <v>80.075000000000003</v>
      </c>
      <c r="O37" s="2">
        <f t="shared" si="1"/>
        <v>80</v>
      </c>
      <c r="P37" s="2"/>
      <c r="Q37" s="4" t="s">
        <v>126</v>
      </c>
      <c r="R37" s="3">
        <v>1350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ht="30" customHeight="1" x14ac:dyDescent="0.25">
      <c r="A38" s="1">
        <f t="shared" si="2"/>
        <v>37</v>
      </c>
      <c r="B38" s="3">
        <v>130201055</v>
      </c>
      <c r="C38" s="3" t="s">
        <v>127</v>
      </c>
      <c r="D38" s="3" t="s">
        <v>128</v>
      </c>
      <c r="E38" s="3" t="s">
        <v>18</v>
      </c>
      <c r="F38" s="3">
        <v>2</v>
      </c>
      <c r="G38" s="3" t="s">
        <v>125</v>
      </c>
      <c r="H38" s="3" t="s">
        <v>316</v>
      </c>
      <c r="I38" s="3" t="s">
        <v>21</v>
      </c>
      <c r="J38" s="3">
        <v>3.16</v>
      </c>
      <c r="K38" s="3">
        <v>80.400000000000006</v>
      </c>
      <c r="L38" s="3" t="s">
        <v>22</v>
      </c>
      <c r="M38" s="3">
        <v>71.5</v>
      </c>
      <c r="N38" s="2">
        <f t="shared" si="0"/>
        <v>75.95</v>
      </c>
      <c r="O38" s="2">
        <f t="shared" si="1"/>
        <v>76</v>
      </c>
      <c r="P38" s="2"/>
      <c r="Q38" s="4" t="s">
        <v>129</v>
      </c>
      <c r="R38" s="3">
        <v>1350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42" ht="30" customHeight="1" x14ac:dyDescent="0.25">
      <c r="A39" s="1">
        <f t="shared" si="2"/>
        <v>38</v>
      </c>
      <c r="B39" s="3">
        <v>130201030</v>
      </c>
      <c r="C39" s="3" t="s">
        <v>130</v>
      </c>
      <c r="D39" s="3" t="s">
        <v>131</v>
      </c>
      <c r="E39" s="3" t="s">
        <v>18</v>
      </c>
      <c r="F39" s="3">
        <v>2</v>
      </c>
      <c r="G39" s="3" t="s">
        <v>125</v>
      </c>
      <c r="H39" s="3" t="s">
        <v>316</v>
      </c>
      <c r="I39" s="3" t="s">
        <v>21</v>
      </c>
      <c r="J39" s="3">
        <v>2.21</v>
      </c>
      <c r="K39" s="3">
        <v>58.23</v>
      </c>
      <c r="L39" s="3" t="s">
        <v>22</v>
      </c>
      <c r="M39" s="3">
        <v>82.5</v>
      </c>
      <c r="N39" s="2">
        <f t="shared" si="0"/>
        <v>70.364999999999995</v>
      </c>
      <c r="O39" s="2">
        <f t="shared" si="1"/>
        <v>70</v>
      </c>
      <c r="P39" s="2"/>
      <c r="Q39" s="4" t="s">
        <v>132</v>
      </c>
      <c r="R39" s="3">
        <v>2250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1:42" ht="30" customHeight="1" x14ac:dyDescent="0.25">
      <c r="A40" s="1">
        <f t="shared" si="2"/>
        <v>39</v>
      </c>
      <c r="B40" s="3">
        <v>120201029</v>
      </c>
      <c r="C40" s="3" t="s">
        <v>133</v>
      </c>
      <c r="D40" s="3" t="s">
        <v>134</v>
      </c>
      <c r="E40" s="3" t="s">
        <v>18</v>
      </c>
      <c r="F40" s="3">
        <v>3</v>
      </c>
      <c r="G40" s="3" t="s">
        <v>125</v>
      </c>
      <c r="H40" s="3" t="s">
        <v>316</v>
      </c>
      <c r="I40" s="3" t="s">
        <v>21</v>
      </c>
      <c r="J40" s="3">
        <v>2.4300000000000002</v>
      </c>
      <c r="K40" s="3">
        <v>63.36</v>
      </c>
      <c r="L40" s="3" t="s">
        <v>22</v>
      </c>
      <c r="M40" s="3">
        <v>60.25</v>
      </c>
      <c r="N40" s="2">
        <f t="shared" si="0"/>
        <v>61.805</v>
      </c>
      <c r="O40" s="2">
        <f t="shared" si="1"/>
        <v>62</v>
      </c>
      <c r="P40" s="2"/>
      <c r="Q40" s="4" t="s">
        <v>135</v>
      </c>
      <c r="R40" s="3">
        <v>1350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1:42" ht="30" customHeight="1" x14ac:dyDescent="0.25">
      <c r="A41" s="1">
        <f t="shared" si="2"/>
        <v>40</v>
      </c>
      <c r="B41" s="4">
        <v>140203053</v>
      </c>
      <c r="C41" s="4" t="s">
        <v>136</v>
      </c>
      <c r="D41" s="4" t="s">
        <v>137</v>
      </c>
      <c r="E41" s="4" t="s">
        <v>18</v>
      </c>
      <c r="F41" s="4">
        <v>2</v>
      </c>
      <c r="G41" s="4" t="s">
        <v>125</v>
      </c>
      <c r="H41" s="4" t="s">
        <v>317</v>
      </c>
      <c r="I41" s="4" t="s">
        <v>21</v>
      </c>
      <c r="J41" s="4">
        <v>2.2000000000000002</v>
      </c>
      <c r="K41" s="4">
        <v>58</v>
      </c>
      <c r="L41" s="4" t="s">
        <v>22</v>
      </c>
      <c r="M41" s="4">
        <v>96</v>
      </c>
      <c r="N41" s="2">
        <f t="shared" si="0"/>
        <v>77</v>
      </c>
      <c r="O41" s="2">
        <f t="shared" si="1"/>
        <v>77</v>
      </c>
      <c r="P41" s="2"/>
      <c r="Q41" s="4" t="s">
        <v>138</v>
      </c>
      <c r="R41" s="11">
        <v>1350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1:42" s="12" customFormat="1" ht="30" customHeight="1" x14ac:dyDescent="0.25">
      <c r="A42" s="1">
        <f t="shared" si="2"/>
        <v>41</v>
      </c>
      <c r="B42" s="3">
        <v>120203045</v>
      </c>
      <c r="C42" s="3" t="s">
        <v>139</v>
      </c>
      <c r="D42" s="3" t="s">
        <v>140</v>
      </c>
      <c r="E42" s="3" t="s">
        <v>18</v>
      </c>
      <c r="F42" s="3">
        <v>3</v>
      </c>
      <c r="G42" s="3" t="s">
        <v>125</v>
      </c>
      <c r="H42" s="3" t="s">
        <v>317</v>
      </c>
      <c r="I42" s="3" t="s">
        <v>21</v>
      </c>
      <c r="J42" s="3">
        <v>2.4</v>
      </c>
      <c r="K42" s="3">
        <v>62.66</v>
      </c>
      <c r="L42" s="3" t="s">
        <v>22</v>
      </c>
      <c r="M42" s="3">
        <v>68.75</v>
      </c>
      <c r="N42" s="2">
        <f t="shared" si="0"/>
        <v>65.704999999999998</v>
      </c>
      <c r="O42" s="2">
        <f t="shared" si="1"/>
        <v>66</v>
      </c>
      <c r="P42" s="2"/>
      <c r="Q42" s="4" t="s">
        <v>138</v>
      </c>
      <c r="R42" s="3">
        <v>1350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1:42" ht="30" customHeight="1" x14ac:dyDescent="0.25">
      <c r="A43" s="1">
        <f t="shared" si="2"/>
        <v>42</v>
      </c>
      <c r="B43" s="3">
        <v>140204002</v>
      </c>
      <c r="C43" s="3" t="s">
        <v>141</v>
      </c>
      <c r="D43" s="3" t="s">
        <v>142</v>
      </c>
      <c r="E43" s="3" t="s">
        <v>18</v>
      </c>
      <c r="F43" s="3">
        <v>1</v>
      </c>
      <c r="G43" s="3" t="s">
        <v>125</v>
      </c>
      <c r="H43" s="3" t="s">
        <v>318</v>
      </c>
      <c r="I43" s="3" t="s">
        <v>21</v>
      </c>
      <c r="J43" s="3">
        <v>2.95</v>
      </c>
      <c r="K43" s="3">
        <v>75.5</v>
      </c>
      <c r="L43" s="3" t="s">
        <v>22</v>
      </c>
      <c r="M43" s="7">
        <v>57.25</v>
      </c>
      <c r="N43" s="2">
        <f t="shared" si="0"/>
        <v>66.375</v>
      </c>
      <c r="O43" s="2">
        <f t="shared" si="1"/>
        <v>66</v>
      </c>
      <c r="P43" s="2"/>
      <c r="Q43" s="4" t="s">
        <v>143</v>
      </c>
      <c r="R43" s="3">
        <v>1350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1:42" ht="30" customHeight="1" x14ac:dyDescent="0.25">
      <c r="A44" s="1">
        <f t="shared" si="2"/>
        <v>43</v>
      </c>
      <c r="B44" s="3">
        <v>120204054</v>
      </c>
      <c r="C44" s="3" t="s">
        <v>144</v>
      </c>
      <c r="D44" s="3" t="s">
        <v>145</v>
      </c>
      <c r="E44" s="3" t="s">
        <v>18</v>
      </c>
      <c r="F44" s="3">
        <v>3</v>
      </c>
      <c r="G44" s="3" t="s">
        <v>125</v>
      </c>
      <c r="H44" s="3" t="s">
        <v>318</v>
      </c>
      <c r="I44" s="3" t="s">
        <v>21</v>
      </c>
      <c r="J44" s="3">
        <v>2.38</v>
      </c>
      <c r="K44" s="3">
        <v>62.2</v>
      </c>
      <c r="L44" s="3" t="s">
        <v>22</v>
      </c>
      <c r="M44" s="3">
        <v>64.75</v>
      </c>
      <c r="N44" s="2">
        <f t="shared" si="0"/>
        <v>63.475000000000001</v>
      </c>
      <c r="O44" s="2">
        <f t="shared" si="1"/>
        <v>63</v>
      </c>
      <c r="P44" s="2"/>
      <c r="Q44" s="4" t="s">
        <v>146</v>
      </c>
      <c r="R44" s="11">
        <v>1350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1:42" ht="30" customHeight="1" x14ac:dyDescent="0.25">
      <c r="A45" s="1">
        <f t="shared" si="2"/>
        <v>44</v>
      </c>
      <c r="B45" s="3">
        <v>130209004</v>
      </c>
      <c r="C45" s="3" t="s">
        <v>147</v>
      </c>
      <c r="D45" s="3" t="s">
        <v>148</v>
      </c>
      <c r="E45" s="3" t="s">
        <v>18</v>
      </c>
      <c r="F45" s="3">
        <v>3</v>
      </c>
      <c r="G45" s="3" t="s">
        <v>125</v>
      </c>
      <c r="H45" s="3" t="s">
        <v>149</v>
      </c>
      <c r="I45" s="3" t="s">
        <v>21</v>
      </c>
      <c r="J45" s="3">
        <v>3.75</v>
      </c>
      <c r="K45" s="3">
        <v>94.16</v>
      </c>
      <c r="L45" s="3" t="s">
        <v>22</v>
      </c>
      <c r="M45" s="3">
        <v>89</v>
      </c>
      <c r="N45" s="2">
        <f t="shared" si="0"/>
        <v>91.58</v>
      </c>
      <c r="O45" s="2">
        <f t="shared" si="1"/>
        <v>92</v>
      </c>
      <c r="P45" s="2"/>
      <c r="Q45" s="4" t="s">
        <v>69</v>
      </c>
      <c r="R45" s="3">
        <v>2250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1:42" ht="30" customHeight="1" x14ac:dyDescent="0.25">
      <c r="A46" s="1">
        <f t="shared" si="2"/>
        <v>45</v>
      </c>
      <c r="B46" s="3">
        <v>140209035</v>
      </c>
      <c r="C46" s="3" t="s">
        <v>150</v>
      </c>
      <c r="D46" s="3" t="s">
        <v>151</v>
      </c>
      <c r="E46" s="3" t="s">
        <v>18</v>
      </c>
      <c r="F46" s="3">
        <v>1</v>
      </c>
      <c r="G46" s="3" t="s">
        <v>125</v>
      </c>
      <c r="H46" s="3" t="s">
        <v>149</v>
      </c>
      <c r="I46" s="3" t="s">
        <v>21</v>
      </c>
      <c r="J46" s="3">
        <v>2.96</v>
      </c>
      <c r="K46" s="3">
        <v>75.73</v>
      </c>
      <c r="L46" s="3" t="s">
        <v>22</v>
      </c>
      <c r="M46" s="3">
        <v>97</v>
      </c>
      <c r="N46" s="2">
        <f t="shared" si="0"/>
        <v>86.365000000000009</v>
      </c>
      <c r="O46" s="2">
        <f t="shared" si="1"/>
        <v>86</v>
      </c>
      <c r="P46" s="2"/>
      <c r="Q46" s="4" t="s">
        <v>152</v>
      </c>
      <c r="R46" s="3">
        <v>1350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1:42" s="10" customFormat="1" ht="30" customHeight="1" x14ac:dyDescent="0.25">
      <c r="A47" s="1">
        <f t="shared" si="2"/>
        <v>46</v>
      </c>
      <c r="B47" s="3">
        <v>140209059</v>
      </c>
      <c r="C47" s="3" t="s">
        <v>153</v>
      </c>
      <c r="D47" s="3" t="s">
        <v>154</v>
      </c>
      <c r="E47" s="3" t="s">
        <v>18</v>
      </c>
      <c r="F47" s="3">
        <v>1</v>
      </c>
      <c r="G47" s="3" t="s">
        <v>125</v>
      </c>
      <c r="H47" s="3" t="s">
        <v>149</v>
      </c>
      <c r="I47" s="3" t="s">
        <v>21</v>
      </c>
      <c r="J47" s="3">
        <v>3.41</v>
      </c>
      <c r="K47" s="3">
        <v>86.23</v>
      </c>
      <c r="L47" s="3" t="s">
        <v>22</v>
      </c>
      <c r="M47" s="3">
        <v>85</v>
      </c>
      <c r="N47" s="2">
        <f t="shared" si="0"/>
        <v>85.615000000000009</v>
      </c>
      <c r="O47" s="2">
        <f t="shared" si="1"/>
        <v>86</v>
      </c>
      <c r="P47" s="2"/>
      <c r="Q47" s="4" t="s">
        <v>152</v>
      </c>
      <c r="R47" s="4">
        <v>1350</v>
      </c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42" ht="30" customHeight="1" x14ac:dyDescent="0.25">
      <c r="A48" s="1">
        <f t="shared" si="2"/>
        <v>47</v>
      </c>
      <c r="B48" s="3">
        <v>140209045</v>
      </c>
      <c r="C48" s="3" t="s">
        <v>155</v>
      </c>
      <c r="D48" s="3" t="s">
        <v>156</v>
      </c>
      <c r="E48" s="3" t="s">
        <v>18</v>
      </c>
      <c r="F48" s="3">
        <v>1</v>
      </c>
      <c r="G48" s="3" t="s">
        <v>125</v>
      </c>
      <c r="H48" s="3" t="s">
        <v>149</v>
      </c>
      <c r="I48" s="3" t="s">
        <v>21</v>
      </c>
      <c r="J48" s="3">
        <v>3.25</v>
      </c>
      <c r="K48" s="3">
        <v>82.5</v>
      </c>
      <c r="L48" s="3" t="s">
        <v>22</v>
      </c>
      <c r="M48" s="3">
        <v>85.75</v>
      </c>
      <c r="N48" s="2">
        <f t="shared" si="0"/>
        <v>84.125</v>
      </c>
      <c r="O48" s="2">
        <f t="shared" si="1"/>
        <v>84</v>
      </c>
      <c r="P48" s="2"/>
      <c r="Q48" s="4" t="s">
        <v>157</v>
      </c>
      <c r="R48" s="3">
        <v>1800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42" ht="30" customHeight="1" x14ac:dyDescent="0.25">
      <c r="A49" s="1">
        <f t="shared" si="2"/>
        <v>48</v>
      </c>
      <c r="B49" s="3">
        <v>140209061</v>
      </c>
      <c r="C49" s="3" t="s">
        <v>158</v>
      </c>
      <c r="D49" s="3" t="s">
        <v>159</v>
      </c>
      <c r="E49" s="3" t="s">
        <v>18</v>
      </c>
      <c r="F49" s="3">
        <v>1</v>
      </c>
      <c r="G49" s="3" t="s">
        <v>125</v>
      </c>
      <c r="H49" s="3" t="s">
        <v>149</v>
      </c>
      <c r="I49" s="3" t="s">
        <v>21</v>
      </c>
      <c r="J49" s="3">
        <v>3.32</v>
      </c>
      <c r="K49" s="3">
        <v>84.13</v>
      </c>
      <c r="L49" s="3" t="s">
        <v>22</v>
      </c>
      <c r="M49" s="3">
        <v>74.625</v>
      </c>
      <c r="N49" s="2">
        <f t="shared" si="0"/>
        <v>79.377499999999998</v>
      </c>
      <c r="O49" s="2">
        <f t="shared" si="1"/>
        <v>79</v>
      </c>
      <c r="P49" s="2"/>
      <c r="Q49" s="4" t="s">
        <v>157</v>
      </c>
      <c r="R49" s="3">
        <v>1800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1:42" ht="30" customHeight="1" x14ac:dyDescent="0.25">
      <c r="A50" s="1">
        <f t="shared" si="2"/>
        <v>49</v>
      </c>
      <c r="B50" s="3">
        <v>140209014</v>
      </c>
      <c r="C50" s="3" t="s">
        <v>160</v>
      </c>
      <c r="D50" s="3" t="s">
        <v>161</v>
      </c>
      <c r="E50" s="3" t="s">
        <v>18</v>
      </c>
      <c r="F50" s="3">
        <v>1</v>
      </c>
      <c r="G50" s="3" t="s">
        <v>125</v>
      </c>
      <c r="H50" s="3" t="s">
        <v>149</v>
      </c>
      <c r="I50" s="3" t="s">
        <v>21</v>
      </c>
      <c r="J50" s="3">
        <v>2.95</v>
      </c>
      <c r="K50" s="3">
        <v>75.5</v>
      </c>
      <c r="L50" s="3" t="s">
        <v>22</v>
      </c>
      <c r="M50" s="3">
        <v>79.5</v>
      </c>
      <c r="N50" s="2">
        <f t="shared" si="0"/>
        <v>77.5</v>
      </c>
      <c r="O50" s="2">
        <f t="shared" si="1"/>
        <v>78</v>
      </c>
      <c r="P50" s="2"/>
      <c r="Q50" s="4" t="s">
        <v>162</v>
      </c>
      <c r="R50" s="3">
        <v>1350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1:42" ht="30" customHeight="1" x14ac:dyDescent="0.25">
      <c r="A51" s="1">
        <f t="shared" si="2"/>
        <v>50</v>
      </c>
      <c r="B51" s="3">
        <v>150209036</v>
      </c>
      <c r="C51" s="3" t="s">
        <v>163</v>
      </c>
      <c r="D51" s="3" t="s">
        <v>164</v>
      </c>
      <c r="E51" s="3" t="s">
        <v>18</v>
      </c>
      <c r="F51" s="3">
        <v>1</v>
      </c>
      <c r="G51" s="3" t="s">
        <v>125</v>
      </c>
      <c r="H51" s="3" t="s">
        <v>149</v>
      </c>
      <c r="I51" s="3" t="s">
        <v>21</v>
      </c>
      <c r="J51" s="3">
        <v>2.5499999999999998</v>
      </c>
      <c r="K51" s="3">
        <v>66.16</v>
      </c>
      <c r="L51" s="3" t="s">
        <v>22</v>
      </c>
      <c r="M51" s="3">
        <v>85</v>
      </c>
      <c r="N51" s="2">
        <f t="shared" si="0"/>
        <v>75.58</v>
      </c>
      <c r="O51" s="2">
        <f t="shared" si="1"/>
        <v>76</v>
      </c>
      <c r="P51" s="2"/>
      <c r="Q51" s="4" t="s">
        <v>165</v>
      </c>
      <c r="R51" s="3">
        <v>1800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1:42" ht="30" customHeight="1" x14ac:dyDescent="0.25">
      <c r="A52" s="1">
        <f t="shared" si="2"/>
        <v>51</v>
      </c>
      <c r="B52" s="3">
        <v>130209063</v>
      </c>
      <c r="C52" s="3" t="s">
        <v>166</v>
      </c>
      <c r="D52" s="3" t="s">
        <v>167</v>
      </c>
      <c r="E52" s="3" t="s">
        <v>18</v>
      </c>
      <c r="F52" s="3">
        <v>2</v>
      </c>
      <c r="G52" s="3" t="s">
        <v>125</v>
      </c>
      <c r="H52" s="3" t="s">
        <v>149</v>
      </c>
      <c r="I52" s="3" t="s">
        <v>21</v>
      </c>
      <c r="J52" s="3">
        <v>2.2200000000000002</v>
      </c>
      <c r="K52" s="3">
        <v>58.46</v>
      </c>
      <c r="L52" s="3" t="s">
        <v>22</v>
      </c>
      <c r="M52" s="3">
        <v>89</v>
      </c>
      <c r="N52" s="2">
        <f t="shared" si="0"/>
        <v>73.73</v>
      </c>
      <c r="O52" s="2">
        <f t="shared" si="1"/>
        <v>74</v>
      </c>
      <c r="P52" s="2"/>
      <c r="Q52" s="4" t="s">
        <v>76</v>
      </c>
      <c r="R52" s="3">
        <v>1350</v>
      </c>
      <c r="S52" s="3"/>
      <c r="T52" s="3"/>
      <c r="V52" s="3"/>
      <c r="W52" s="3"/>
      <c r="X52" s="3"/>
      <c r="Y52" s="3"/>
      <c r="Z52" s="3"/>
      <c r="AA52" s="3"/>
      <c r="AB52" s="3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1:42" ht="30" customHeight="1" x14ac:dyDescent="0.25">
      <c r="A53" s="1">
        <f t="shared" si="2"/>
        <v>52</v>
      </c>
      <c r="B53" s="3">
        <v>140209030</v>
      </c>
      <c r="C53" s="3" t="s">
        <v>168</v>
      </c>
      <c r="D53" s="3" t="s">
        <v>116</v>
      </c>
      <c r="E53" s="3" t="s">
        <v>18</v>
      </c>
      <c r="F53" s="3">
        <v>1</v>
      </c>
      <c r="G53" s="3" t="s">
        <v>125</v>
      </c>
      <c r="H53" s="3" t="s">
        <v>149</v>
      </c>
      <c r="I53" s="3" t="s">
        <v>21</v>
      </c>
      <c r="J53" s="3">
        <v>2.83</v>
      </c>
      <c r="K53" s="3">
        <v>72.7</v>
      </c>
      <c r="L53" s="3" t="s">
        <v>22</v>
      </c>
      <c r="M53" s="3">
        <v>74.75</v>
      </c>
      <c r="N53" s="2">
        <f t="shared" si="0"/>
        <v>73.724999999999994</v>
      </c>
      <c r="O53" s="2">
        <f t="shared" si="1"/>
        <v>74</v>
      </c>
      <c r="P53" s="2"/>
      <c r="Q53" s="4" t="s">
        <v>169</v>
      </c>
      <c r="R53" s="3">
        <v>1350</v>
      </c>
      <c r="S53" s="3"/>
      <c r="U53" s="3"/>
      <c r="V53" s="3"/>
      <c r="W53" s="3"/>
      <c r="X53" s="3"/>
      <c r="Y53" s="3"/>
      <c r="Z53" s="3"/>
      <c r="AA53" s="3"/>
      <c r="AB53" s="3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spans="1:42" s="12" customFormat="1" ht="30" customHeight="1" x14ac:dyDescent="0.25">
      <c r="A54" s="1">
        <f t="shared" si="2"/>
        <v>53</v>
      </c>
      <c r="B54" s="3">
        <v>140209036</v>
      </c>
      <c r="C54" s="3" t="s">
        <v>170</v>
      </c>
      <c r="D54" s="3" t="s">
        <v>171</v>
      </c>
      <c r="E54" s="3" t="s">
        <v>18</v>
      </c>
      <c r="F54" s="3">
        <v>1</v>
      </c>
      <c r="G54" s="3" t="s">
        <v>125</v>
      </c>
      <c r="H54" s="3" t="s">
        <v>149</v>
      </c>
      <c r="I54" s="3" t="s">
        <v>21</v>
      </c>
      <c r="J54" s="3">
        <v>2.5099999999999998</v>
      </c>
      <c r="K54" s="3">
        <v>65.23</v>
      </c>
      <c r="L54" s="3" t="s">
        <v>22</v>
      </c>
      <c r="M54" s="3">
        <v>80</v>
      </c>
      <c r="N54" s="2">
        <f t="shared" si="0"/>
        <v>72.615000000000009</v>
      </c>
      <c r="O54" s="2">
        <f t="shared" si="1"/>
        <v>73</v>
      </c>
      <c r="P54" s="2"/>
      <c r="Q54" s="4" t="s">
        <v>45</v>
      </c>
      <c r="R54" s="4">
        <v>0</v>
      </c>
      <c r="S54" s="4"/>
      <c r="T54" s="4"/>
      <c r="U54" s="4"/>
      <c r="V54" s="3"/>
      <c r="W54" s="3"/>
      <c r="X54" s="3"/>
      <c r="Y54" s="3"/>
      <c r="Z54" s="3"/>
      <c r="AA54" s="3"/>
      <c r="AB54" s="3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</row>
    <row r="55" spans="1:42" s="12" customFormat="1" ht="30" customHeight="1" x14ac:dyDescent="0.25">
      <c r="A55" s="1">
        <f t="shared" si="2"/>
        <v>54</v>
      </c>
      <c r="B55" s="3">
        <v>140209020</v>
      </c>
      <c r="C55" s="3" t="s">
        <v>172</v>
      </c>
      <c r="D55" s="3" t="s">
        <v>173</v>
      </c>
      <c r="E55" s="3" t="s">
        <v>18</v>
      </c>
      <c r="F55" s="3">
        <v>1</v>
      </c>
      <c r="G55" s="3" t="s">
        <v>125</v>
      </c>
      <c r="H55" s="3" t="s">
        <v>149</v>
      </c>
      <c r="I55" s="3" t="s">
        <v>21</v>
      </c>
      <c r="J55" s="3">
        <v>2.4300000000000002</v>
      </c>
      <c r="K55" s="3">
        <v>63.36</v>
      </c>
      <c r="L55" s="3" t="s">
        <v>22</v>
      </c>
      <c r="M55" s="3">
        <v>80.5</v>
      </c>
      <c r="N55" s="2">
        <f t="shared" si="0"/>
        <v>71.930000000000007</v>
      </c>
      <c r="O55" s="2">
        <f t="shared" si="1"/>
        <v>72</v>
      </c>
      <c r="P55" s="2"/>
      <c r="Q55" s="4" t="s">
        <v>45</v>
      </c>
      <c r="R55" s="4">
        <v>0</v>
      </c>
      <c r="S55" s="4"/>
      <c r="T55" s="4"/>
      <c r="U55" s="4"/>
      <c r="V55" s="3"/>
      <c r="W55" s="3"/>
      <c r="X55" s="3"/>
      <c r="Y55" s="3"/>
      <c r="Z55" s="3"/>
      <c r="AA55" s="3"/>
      <c r="AB55" s="3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</row>
    <row r="56" spans="1:42" ht="30" customHeight="1" x14ac:dyDescent="0.25">
      <c r="A56" s="1">
        <f t="shared" si="2"/>
        <v>55</v>
      </c>
      <c r="B56" s="4">
        <v>140209049</v>
      </c>
      <c r="C56" s="4" t="s">
        <v>174</v>
      </c>
      <c r="D56" s="4" t="s">
        <v>175</v>
      </c>
      <c r="E56" s="4" t="s">
        <v>18</v>
      </c>
      <c r="F56" s="4">
        <v>1</v>
      </c>
      <c r="G56" s="4" t="s">
        <v>125</v>
      </c>
      <c r="H56" s="4" t="s">
        <v>149</v>
      </c>
      <c r="I56" s="4" t="s">
        <v>21</v>
      </c>
      <c r="J56" s="4">
        <v>2.5</v>
      </c>
      <c r="K56" s="4">
        <v>65</v>
      </c>
      <c r="L56" s="4" t="s">
        <v>22</v>
      </c>
      <c r="M56" s="4">
        <v>62.25</v>
      </c>
      <c r="N56" s="2">
        <f t="shared" si="0"/>
        <v>63.625</v>
      </c>
      <c r="O56" s="2">
        <f t="shared" si="1"/>
        <v>64</v>
      </c>
      <c r="P56" s="2"/>
      <c r="Q56" s="4" t="s">
        <v>45</v>
      </c>
      <c r="R56" s="4">
        <v>0</v>
      </c>
      <c r="S56" s="4"/>
      <c r="T56" s="4"/>
      <c r="U56" s="4"/>
      <c r="V56" s="4"/>
      <c r="W56" s="4"/>
      <c r="X56" s="4"/>
      <c r="Y56" s="4"/>
      <c r="Z56" s="4"/>
      <c r="AA56" s="4"/>
      <c r="AB56" s="4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</row>
    <row r="57" spans="1:42" ht="30" customHeight="1" x14ac:dyDescent="0.25">
      <c r="A57" s="1">
        <f t="shared" si="2"/>
        <v>56</v>
      </c>
      <c r="B57" s="3">
        <v>140213022</v>
      </c>
      <c r="C57" s="3" t="s">
        <v>189</v>
      </c>
      <c r="D57" s="3" t="s">
        <v>190</v>
      </c>
      <c r="E57" s="3" t="s">
        <v>18</v>
      </c>
      <c r="F57" s="3">
        <v>1</v>
      </c>
      <c r="G57" s="3" t="s">
        <v>125</v>
      </c>
      <c r="H57" s="3" t="s">
        <v>178</v>
      </c>
      <c r="I57" s="3" t="s">
        <v>21</v>
      </c>
      <c r="J57" s="3">
        <v>3.38</v>
      </c>
      <c r="K57" s="3">
        <v>85.53</v>
      </c>
      <c r="L57" s="3" t="s">
        <v>22</v>
      </c>
      <c r="M57" s="3">
        <v>89.5</v>
      </c>
      <c r="N57" s="2">
        <f t="shared" si="0"/>
        <v>87.515000000000001</v>
      </c>
      <c r="O57" s="2">
        <f t="shared" si="1"/>
        <v>88</v>
      </c>
      <c r="P57" s="2"/>
      <c r="Q57" s="4" t="s">
        <v>191</v>
      </c>
      <c r="R57" s="3">
        <v>1350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</row>
    <row r="58" spans="1:42" ht="30" customHeight="1" x14ac:dyDescent="0.25">
      <c r="A58" s="1">
        <f t="shared" si="2"/>
        <v>57</v>
      </c>
      <c r="B58" s="3">
        <v>140206029</v>
      </c>
      <c r="C58" s="3" t="s">
        <v>176</v>
      </c>
      <c r="D58" s="3" t="s">
        <v>177</v>
      </c>
      <c r="E58" s="3" t="s">
        <v>18</v>
      </c>
      <c r="F58" s="3">
        <v>1</v>
      </c>
      <c r="G58" s="3" t="s">
        <v>125</v>
      </c>
      <c r="H58" s="3" t="s">
        <v>178</v>
      </c>
      <c r="I58" s="3" t="s">
        <v>21</v>
      </c>
      <c r="J58" s="3">
        <v>3.18</v>
      </c>
      <c r="K58" s="3">
        <v>80.86</v>
      </c>
      <c r="L58" s="3" t="s">
        <v>22</v>
      </c>
      <c r="M58" s="3">
        <v>89.75</v>
      </c>
      <c r="N58" s="2">
        <f t="shared" si="0"/>
        <v>85.305000000000007</v>
      </c>
      <c r="O58" s="2">
        <f t="shared" si="1"/>
        <v>85</v>
      </c>
      <c r="P58" s="2"/>
      <c r="Q58" s="4" t="s">
        <v>80</v>
      </c>
      <c r="R58" s="3">
        <v>1350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</row>
    <row r="59" spans="1:42" s="10" customFormat="1" ht="30" customHeight="1" x14ac:dyDescent="0.25">
      <c r="A59" s="1">
        <f t="shared" si="2"/>
        <v>58</v>
      </c>
      <c r="B59" s="3">
        <v>130206012</v>
      </c>
      <c r="C59" s="3" t="s">
        <v>179</v>
      </c>
      <c r="D59" s="3" t="s">
        <v>180</v>
      </c>
      <c r="E59" s="3" t="s">
        <v>18</v>
      </c>
      <c r="F59" s="3">
        <v>2</v>
      </c>
      <c r="G59" s="3" t="s">
        <v>125</v>
      </c>
      <c r="H59" s="3" t="s">
        <v>178</v>
      </c>
      <c r="I59" s="3" t="s">
        <v>21</v>
      </c>
      <c r="J59" s="3">
        <v>3.34</v>
      </c>
      <c r="K59" s="3">
        <v>84.6</v>
      </c>
      <c r="L59" s="3" t="s">
        <v>22</v>
      </c>
      <c r="M59" s="3">
        <v>75</v>
      </c>
      <c r="N59" s="2">
        <f t="shared" si="0"/>
        <v>79.8</v>
      </c>
      <c r="O59" s="2">
        <f t="shared" si="1"/>
        <v>80</v>
      </c>
      <c r="P59" s="2"/>
      <c r="Q59" s="4" t="s">
        <v>80</v>
      </c>
      <c r="R59" s="3">
        <v>1350</v>
      </c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42" s="10" customFormat="1" ht="30" customHeight="1" x14ac:dyDescent="0.25">
      <c r="A60" s="1">
        <f t="shared" si="2"/>
        <v>59</v>
      </c>
      <c r="B60" s="3">
        <v>130206054</v>
      </c>
      <c r="C60" s="3" t="s">
        <v>181</v>
      </c>
      <c r="D60" s="3" t="s">
        <v>182</v>
      </c>
      <c r="E60" s="3" t="s">
        <v>18</v>
      </c>
      <c r="F60" s="3">
        <v>2</v>
      </c>
      <c r="G60" s="3" t="s">
        <v>125</v>
      </c>
      <c r="H60" s="3" t="s">
        <v>178</v>
      </c>
      <c r="I60" s="3" t="s">
        <v>21</v>
      </c>
      <c r="J60" s="3">
        <v>3.43</v>
      </c>
      <c r="K60" s="3">
        <v>86.7</v>
      </c>
      <c r="L60" s="3" t="s">
        <v>22</v>
      </c>
      <c r="M60" s="3">
        <v>73.7</v>
      </c>
      <c r="N60" s="2">
        <f t="shared" si="0"/>
        <v>80.2</v>
      </c>
      <c r="O60" s="2">
        <f t="shared" si="1"/>
        <v>80</v>
      </c>
      <c r="P60" s="2"/>
      <c r="Q60" s="4" t="s">
        <v>80</v>
      </c>
      <c r="R60" s="4">
        <v>1350</v>
      </c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42" ht="30" customHeight="1" x14ac:dyDescent="0.25">
      <c r="A61" s="1">
        <f t="shared" si="2"/>
        <v>60</v>
      </c>
      <c r="B61" s="3">
        <v>140206041</v>
      </c>
      <c r="C61" s="3" t="s">
        <v>183</v>
      </c>
      <c r="D61" s="3" t="s">
        <v>116</v>
      </c>
      <c r="E61" s="3" t="s">
        <v>18</v>
      </c>
      <c r="F61" s="3">
        <v>1</v>
      </c>
      <c r="G61" s="3" t="s">
        <v>125</v>
      </c>
      <c r="H61" s="3" t="s">
        <v>178</v>
      </c>
      <c r="I61" s="3" t="s">
        <v>21</v>
      </c>
      <c r="J61" s="3">
        <v>2.48</v>
      </c>
      <c r="K61" s="3">
        <v>64.53</v>
      </c>
      <c r="L61" s="3" t="s">
        <v>22</v>
      </c>
      <c r="M61" s="3">
        <v>85.125</v>
      </c>
      <c r="N61" s="2">
        <f t="shared" si="0"/>
        <v>74.827500000000001</v>
      </c>
      <c r="O61" s="2">
        <f t="shared" si="1"/>
        <v>75</v>
      </c>
      <c r="P61" s="2"/>
      <c r="Q61" s="4" t="s">
        <v>76</v>
      </c>
      <c r="R61" s="3">
        <v>1350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</row>
    <row r="62" spans="1:42" ht="30" customHeight="1" x14ac:dyDescent="0.25">
      <c r="A62" s="1">
        <f t="shared" si="2"/>
        <v>61</v>
      </c>
      <c r="B62" s="3">
        <v>130206011</v>
      </c>
      <c r="C62" s="3" t="s">
        <v>130</v>
      </c>
      <c r="D62" s="3" t="s">
        <v>184</v>
      </c>
      <c r="E62" s="3" t="s">
        <v>18</v>
      </c>
      <c r="F62" s="3">
        <v>1</v>
      </c>
      <c r="G62" s="3" t="s">
        <v>125</v>
      </c>
      <c r="H62" s="3" t="s">
        <v>178</v>
      </c>
      <c r="I62" s="3" t="s">
        <v>21</v>
      </c>
      <c r="J62" s="3">
        <v>3.01</v>
      </c>
      <c r="K62" s="3">
        <v>76.900000000000006</v>
      </c>
      <c r="L62" s="3" t="s">
        <v>22</v>
      </c>
      <c r="M62" s="3">
        <v>68.75</v>
      </c>
      <c r="N62" s="2">
        <f t="shared" si="0"/>
        <v>72.825000000000003</v>
      </c>
      <c r="O62" s="2">
        <f t="shared" si="1"/>
        <v>73</v>
      </c>
      <c r="P62" s="2"/>
      <c r="Q62" s="4" t="s">
        <v>76</v>
      </c>
      <c r="R62" s="4">
        <v>1350</v>
      </c>
      <c r="S62" s="4"/>
      <c r="T62" s="4"/>
      <c r="U62" s="4"/>
      <c r="V62" s="3"/>
      <c r="W62" s="3"/>
      <c r="X62" s="3"/>
      <c r="Y62" s="3"/>
      <c r="Z62" s="3"/>
      <c r="AA62" s="3"/>
      <c r="AB62" s="3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</row>
    <row r="63" spans="1:42" ht="30" customHeight="1" x14ac:dyDescent="0.25">
      <c r="A63" s="1">
        <f t="shared" si="2"/>
        <v>62</v>
      </c>
      <c r="B63" s="3">
        <v>140206056</v>
      </c>
      <c r="C63" s="3" t="s">
        <v>185</v>
      </c>
      <c r="D63" s="3" t="s">
        <v>186</v>
      </c>
      <c r="E63" s="3" t="s">
        <v>18</v>
      </c>
      <c r="F63" s="3">
        <v>1</v>
      </c>
      <c r="G63" s="3" t="s">
        <v>125</v>
      </c>
      <c r="H63" s="3" t="s">
        <v>178</v>
      </c>
      <c r="I63" s="3" t="s">
        <v>21</v>
      </c>
      <c r="J63" s="3">
        <v>2.96</v>
      </c>
      <c r="K63" s="3">
        <v>75.73</v>
      </c>
      <c r="L63" s="3" t="s">
        <v>22</v>
      </c>
      <c r="M63" s="3">
        <v>64.75</v>
      </c>
      <c r="N63" s="2">
        <f t="shared" si="0"/>
        <v>70.240000000000009</v>
      </c>
      <c r="O63" s="2">
        <f t="shared" si="1"/>
        <v>70</v>
      </c>
      <c r="P63" s="2"/>
      <c r="Q63" s="4" t="s">
        <v>45</v>
      </c>
      <c r="R63" s="3">
        <v>0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</row>
    <row r="64" spans="1:42" ht="30" customHeight="1" x14ac:dyDescent="0.25">
      <c r="A64" s="1">
        <f t="shared" si="2"/>
        <v>63</v>
      </c>
      <c r="B64" s="4">
        <v>130213019</v>
      </c>
      <c r="C64" s="4" t="s">
        <v>192</v>
      </c>
      <c r="D64" s="4" t="s">
        <v>193</v>
      </c>
      <c r="E64" s="4" t="s">
        <v>18</v>
      </c>
      <c r="F64" s="4">
        <v>2</v>
      </c>
      <c r="G64" s="4" t="s">
        <v>125</v>
      </c>
      <c r="H64" s="4" t="s">
        <v>178</v>
      </c>
      <c r="I64" s="4" t="s">
        <v>21</v>
      </c>
      <c r="J64" s="4">
        <v>2.46</v>
      </c>
      <c r="K64" s="4">
        <v>64.06</v>
      </c>
      <c r="L64" s="4" t="s">
        <v>22</v>
      </c>
      <c r="M64" s="4">
        <v>66</v>
      </c>
      <c r="N64" s="2">
        <f t="shared" si="0"/>
        <v>65.03</v>
      </c>
      <c r="O64" s="2">
        <f t="shared" si="1"/>
        <v>65</v>
      </c>
      <c r="P64" s="2"/>
      <c r="Q64" s="4" t="s">
        <v>319</v>
      </c>
      <c r="R64" s="3">
        <v>1800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</row>
    <row r="65" spans="1:42" s="12" customFormat="1" ht="30" customHeight="1" x14ac:dyDescent="0.25">
      <c r="A65" s="1">
        <f t="shared" si="2"/>
        <v>64</v>
      </c>
      <c r="B65" s="3">
        <v>140206044</v>
      </c>
      <c r="C65" s="3" t="s">
        <v>187</v>
      </c>
      <c r="D65" s="3" t="s">
        <v>188</v>
      </c>
      <c r="E65" s="3" t="s">
        <v>18</v>
      </c>
      <c r="F65" s="3">
        <v>1</v>
      </c>
      <c r="G65" s="3" t="s">
        <v>125</v>
      </c>
      <c r="H65" s="3" t="s">
        <v>178</v>
      </c>
      <c r="I65" s="3" t="s">
        <v>21</v>
      </c>
      <c r="J65" s="3">
        <v>2.2599999999999998</v>
      </c>
      <c r="K65" s="3">
        <v>59.4</v>
      </c>
      <c r="L65" s="3" t="s">
        <v>22</v>
      </c>
      <c r="M65" s="3">
        <v>66.25</v>
      </c>
      <c r="N65" s="2">
        <f t="shared" si="0"/>
        <v>62.825000000000003</v>
      </c>
      <c r="O65" s="2">
        <f t="shared" si="1"/>
        <v>63</v>
      </c>
      <c r="P65" s="2"/>
      <c r="Q65" s="4" t="s">
        <v>45</v>
      </c>
      <c r="R65" s="4">
        <v>0</v>
      </c>
      <c r="S65" s="4"/>
      <c r="T65" s="4"/>
      <c r="U65" s="4"/>
      <c r="V65" s="4"/>
      <c r="W65" s="4"/>
      <c r="X65" s="4"/>
      <c r="Y65" s="4"/>
      <c r="Z65" s="4"/>
      <c r="AA65" s="4"/>
      <c r="AB65" s="4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</row>
    <row r="66" spans="1:42" ht="30" customHeight="1" x14ac:dyDescent="0.25">
      <c r="A66" s="1">
        <f t="shared" si="2"/>
        <v>65</v>
      </c>
      <c r="B66" s="3">
        <v>130213041</v>
      </c>
      <c r="C66" s="3" t="s">
        <v>194</v>
      </c>
      <c r="D66" s="3" t="s">
        <v>195</v>
      </c>
      <c r="E66" s="3" t="s">
        <v>18</v>
      </c>
      <c r="F66" s="3">
        <v>2</v>
      </c>
      <c r="G66" s="3" t="s">
        <v>125</v>
      </c>
      <c r="H66" s="3" t="s">
        <v>178</v>
      </c>
      <c r="I66" s="3" t="s">
        <v>21</v>
      </c>
      <c r="J66" s="3">
        <v>2.2000000000000002</v>
      </c>
      <c r="K66" s="3">
        <v>58</v>
      </c>
      <c r="L66" s="3" t="s">
        <v>22</v>
      </c>
      <c r="M66" s="3">
        <v>68.69</v>
      </c>
      <c r="N66" s="2">
        <f t="shared" ref="N66:N120" si="3">(K66*0.5+M66*0.5)</f>
        <v>63.344999999999999</v>
      </c>
      <c r="O66" s="2">
        <f t="shared" ref="O66:O120" si="4">ROUND(N66,0)</f>
        <v>63</v>
      </c>
      <c r="P66" s="2"/>
      <c r="Q66" s="4" t="s">
        <v>319</v>
      </c>
      <c r="R66" s="4">
        <v>1800</v>
      </c>
      <c r="S66" s="4"/>
      <c r="T66" s="4"/>
      <c r="U66" s="4"/>
      <c r="V66" s="3"/>
      <c r="W66" s="3"/>
      <c r="X66" s="3"/>
      <c r="Y66" s="3"/>
      <c r="Z66" s="3"/>
      <c r="AA66" s="3"/>
      <c r="AB66" s="3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</row>
    <row r="67" spans="1:42" s="12" customFormat="1" ht="30" customHeight="1" x14ac:dyDescent="0.25">
      <c r="A67" s="1">
        <f t="shared" ref="A67:A120" si="5">A66+1</f>
        <v>66</v>
      </c>
      <c r="B67" s="3">
        <v>130301118</v>
      </c>
      <c r="C67" s="3" t="s">
        <v>196</v>
      </c>
      <c r="D67" s="3" t="s">
        <v>197</v>
      </c>
      <c r="E67" s="3" t="s">
        <v>18</v>
      </c>
      <c r="F67" s="3">
        <v>2</v>
      </c>
      <c r="G67" s="3" t="s">
        <v>198</v>
      </c>
      <c r="H67" s="3" t="s">
        <v>199</v>
      </c>
      <c r="I67" s="3" t="s">
        <v>21</v>
      </c>
      <c r="J67" s="3">
        <v>3.11</v>
      </c>
      <c r="K67" s="3">
        <v>79.23</v>
      </c>
      <c r="L67" s="3" t="s">
        <v>22</v>
      </c>
      <c r="M67" s="3">
        <v>96.75</v>
      </c>
      <c r="N67" s="2">
        <f t="shared" si="3"/>
        <v>87.990000000000009</v>
      </c>
      <c r="O67" s="2">
        <f t="shared" si="4"/>
        <v>88</v>
      </c>
      <c r="P67" s="2"/>
      <c r="Q67" s="4" t="s">
        <v>200</v>
      </c>
      <c r="R67" s="3">
        <v>1350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</row>
    <row r="68" spans="1:42" ht="30" customHeight="1" x14ac:dyDescent="0.25">
      <c r="A68" s="1">
        <f t="shared" si="5"/>
        <v>67</v>
      </c>
      <c r="B68" s="3">
        <v>140302155</v>
      </c>
      <c r="C68" s="3" t="s">
        <v>201</v>
      </c>
      <c r="D68" s="3" t="s">
        <v>202</v>
      </c>
      <c r="E68" s="3" t="s">
        <v>18</v>
      </c>
      <c r="F68" s="3">
        <v>2</v>
      </c>
      <c r="G68" s="3" t="s">
        <v>198</v>
      </c>
      <c r="H68" s="3" t="s">
        <v>203</v>
      </c>
      <c r="I68" s="3" t="s">
        <v>21</v>
      </c>
      <c r="J68" s="3">
        <v>2.4</v>
      </c>
      <c r="K68" s="3">
        <v>62.66</v>
      </c>
      <c r="L68" s="3" t="s">
        <v>22</v>
      </c>
      <c r="M68" s="3">
        <v>87</v>
      </c>
      <c r="N68" s="2">
        <f t="shared" si="3"/>
        <v>74.83</v>
      </c>
      <c r="O68" s="2">
        <f t="shared" si="4"/>
        <v>75</v>
      </c>
      <c r="P68" s="2"/>
      <c r="Q68" s="4" t="s">
        <v>204</v>
      </c>
      <c r="R68" s="3">
        <v>1350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</row>
    <row r="69" spans="1:42" ht="30" customHeight="1" x14ac:dyDescent="0.25">
      <c r="A69" s="1">
        <f t="shared" si="5"/>
        <v>68</v>
      </c>
      <c r="B69" s="3">
        <v>130302153</v>
      </c>
      <c r="C69" s="3" t="s">
        <v>205</v>
      </c>
      <c r="D69" s="3" t="s">
        <v>206</v>
      </c>
      <c r="E69" s="3" t="s">
        <v>18</v>
      </c>
      <c r="F69" s="3">
        <v>2</v>
      </c>
      <c r="G69" s="3" t="s">
        <v>198</v>
      </c>
      <c r="H69" s="3" t="s">
        <v>203</v>
      </c>
      <c r="I69" s="3" t="s">
        <v>21</v>
      </c>
      <c r="J69" s="3">
        <v>2.69</v>
      </c>
      <c r="K69" s="3">
        <v>69.430000000000007</v>
      </c>
      <c r="L69" s="3" t="s">
        <v>22</v>
      </c>
      <c r="M69" s="3">
        <v>75.25</v>
      </c>
      <c r="N69" s="2">
        <f t="shared" si="3"/>
        <v>72.34</v>
      </c>
      <c r="O69" s="2">
        <f t="shared" si="4"/>
        <v>72</v>
      </c>
      <c r="P69" s="2"/>
      <c r="Q69" s="4" t="s">
        <v>204</v>
      </c>
      <c r="R69" s="3">
        <v>1350</v>
      </c>
      <c r="S69" s="3"/>
      <c r="T69" s="3"/>
      <c r="U69" s="3"/>
      <c r="V69" s="3"/>
      <c r="W69" s="3"/>
      <c r="X69" s="3"/>
      <c r="Y69" s="3"/>
      <c r="Z69" s="3"/>
      <c r="AA69" s="3"/>
      <c r="AB69" s="3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</row>
    <row r="70" spans="1:42" ht="30" customHeight="1" x14ac:dyDescent="0.25">
      <c r="A70" s="1">
        <f t="shared" si="5"/>
        <v>69</v>
      </c>
      <c r="B70" s="3">
        <v>120307064</v>
      </c>
      <c r="C70" s="3" t="s">
        <v>207</v>
      </c>
      <c r="D70" s="3" t="s">
        <v>208</v>
      </c>
      <c r="E70" s="3" t="s">
        <v>18</v>
      </c>
      <c r="F70" s="3">
        <v>2</v>
      </c>
      <c r="G70" s="3" t="s">
        <v>198</v>
      </c>
      <c r="H70" s="3" t="s">
        <v>209</v>
      </c>
      <c r="I70" s="3" t="s">
        <v>21</v>
      </c>
      <c r="J70" s="3">
        <v>2.81</v>
      </c>
      <c r="K70" s="3">
        <v>72.23</v>
      </c>
      <c r="L70" s="3" t="s">
        <v>22</v>
      </c>
      <c r="M70" s="3">
        <v>90</v>
      </c>
      <c r="N70" s="2">
        <f t="shared" si="3"/>
        <v>81.115000000000009</v>
      </c>
      <c r="O70" s="2">
        <f t="shared" si="4"/>
        <v>81</v>
      </c>
      <c r="P70" s="2"/>
      <c r="Q70" s="4" t="s">
        <v>76</v>
      </c>
      <c r="R70" s="3">
        <v>1350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</row>
    <row r="71" spans="1:42" ht="30" customHeight="1" x14ac:dyDescent="0.25">
      <c r="A71" s="1">
        <f t="shared" si="5"/>
        <v>70</v>
      </c>
      <c r="B71" s="3">
        <v>140308061</v>
      </c>
      <c r="C71" s="3" t="s">
        <v>223</v>
      </c>
      <c r="D71" s="3" t="s">
        <v>40</v>
      </c>
      <c r="E71" s="3" t="s">
        <v>18</v>
      </c>
      <c r="F71" s="3">
        <v>1</v>
      </c>
      <c r="G71" s="3" t="s">
        <v>198</v>
      </c>
      <c r="H71" s="3" t="s">
        <v>209</v>
      </c>
      <c r="I71" s="3" t="s">
        <v>21</v>
      </c>
      <c r="J71" s="3">
        <v>2.61</v>
      </c>
      <c r="K71" s="3">
        <v>67.56</v>
      </c>
      <c r="L71" s="3" t="s">
        <v>22</v>
      </c>
      <c r="M71" s="3">
        <v>93.5</v>
      </c>
      <c r="N71" s="2">
        <f t="shared" si="3"/>
        <v>80.53</v>
      </c>
      <c r="O71" s="2">
        <f t="shared" si="4"/>
        <v>81</v>
      </c>
      <c r="P71" s="2"/>
      <c r="Q71" s="4" t="s">
        <v>220</v>
      </c>
      <c r="R71" s="3">
        <v>1350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</row>
    <row r="72" spans="1:42" ht="30" customHeight="1" x14ac:dyDescent="0.25">
      <c r="A72" s="1">
        <f t="shared" si="5"/>
        <v>71</v>
      </c>
      <c r="B72" s="3">
        <v>130307049</v>
      </c>
      <c r="C72" s="3" t="s">
        <v>210</v>
      </c>
      <c r="D72" s="3" t="s">
        <v>116</v>
      </c>
      <c r="E72" s="3" t="s">
        <v>18</v>
      </c>
      <c r="F72" s="3">
        <v>2</v>
      </c>
      <c r="G72" s="3" t="s">
        <v>198</v>
      </c>
      <c r="H72" s="3" t="s">
        <v>209</v>
      </c>
      <c r="I72" s="3" t="s">
        <v>21</v>
      </c>
      <c r="J72" s="3">
        <v>2.72</v>
      </c>
      <c r="K72" s="3">
        <v>70.13</v>
      </c>
      <c r="L72" s="3" t="s">
        <v>22</v>
      </c>
      <c r="M72" s="3">
        <v>88</v>
      </c>
      <c r="N72" s="2">
        <f t="shared" si="3"/>
        <v>79.064999999999998</v>
      </c>
      <c r="O72" s="2">
        <f t="shared" si="4"/>
        <v>79</v>
      </c>
      <c r="P72" s="2"/>
      <c r="Q72" s="4" t="s">
        <v>211</v>
      </c>
      <c r="R72" s="3">
        <v>1350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</row>
    <row r="73" spans="1:42" s="12" customFormat="1" ht="30" customHeight="1" x14ac:dyDescent="0.25">
      <c r="A73" s="1">
        <f t="shared" si="5"/>
        <v>72</v>
      </c>
      <c r="B73" s="3">
        <v>120307052</v>
      </c>
      <c r="C73" s="3" t="s">
        <v>212</v>
      </c>
      <c r="D73" s="3" t="s">
        <v>213</v>
      </c>
      <c r="E73" s="3" t="s">
        <v>18</v>
      </c>
      <c r="F73" s="3">
        <v>3</v>
      </c>
      <c r="G73" s="3" t="s">
        <v>198</v>
      </c>
      <c r="H73" s="3" t="s">
        <v>209</v>
      </c>
      <c r="I73" s="3" t="s">
        <v>21</v>
      </c>
      <c r="J73" s="3">
        <v>2.75</v>
      </c>
      <c r="K73" s="3">
        <v>70.83</v>
      </c>
      <c r="L73" s="3" t="s">
        <v>22</v>
      </c>
      <c r="M73" s="3">
        <v>87</v>
      </c>
      <c r="N73" s="2">
        <f t="shared" si="3"/>
        <v>78.914999999999992</v>
      </c>
      <c r="O73" s="2">
        <f t="shared" si="4"/>
        <v>79</v>
      </c>
      <c r="P73" s="2"/>
      <c r="Q73" s="4" t="s">
        <v>204</v>
      </c>
      <c r="R73" s="3">
        <v>1350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</row>
    <row r="74" spans="1:42" s="12" customFormat="1" ht="30" customHeight="1" x14ac:dyDescent="0.25">
      <c r="A74" s="1">
        <f t="shared" si="5"/>
        <v>73</v>
      </c>
      <c r="B74" s="3">
        <v>130307102</v>
      </c>
      <c r="C74" s="3" t="s">
        <v>214</v>
      </c>
      <c r="D74" s="3" t="s">
        <v>215</v>
      </c>
      <c r="E74" s="3" t="s">
        <v>18</v>
      </c>
      <c r="F74" s="3">
        <v>2</v>
      </c>
      <c r="G74" s="3" t="s">
        <v>198</v>
      </c>
      <c r="H74" s="3" t="s">
        <v>209</v>
      </c>
      <c r="I74" s="3" t="s">
        <v>21</v>
      </c>
      <c r="J74" s="3">
        <v>2.4300000000000002</v>
      </c>
      <c r="K74" s="3">
        <v>63.36</v>
      </c>
      <c r="L74" s="3" t="s">
        <v>22</v>
      </c>
      <c r="M74" s="3">
        <v>88.5</v>
      </c>
      <c r="N74" s="2">
        <f t="shared" si="3"/>
        <v>75.930000000000007</v>
      </c>
      <c r="O74" s="2">
        <f t="shared" si="4"/>
        <v>76</v>
      </c>
      <c r="P74" s="2"/>
      <c r="Q74" s="4" t="s">
        <v>204</v>
      </c>
      <c r="R74" s="4">
        <v>1350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</row>
    <row r="75" spans="1:42" ht="30" customHeight="1" x14ac:dyDescent="0.25">
      <c r="A75" s="1">
        <f t="shared" si="5"/>
        <v>74</v>
      </c>
      <c r="B75" s="3">
        <v>120308059</v>
      </c>
      <c r="C75" s="3" t="s">
        <v>224</v>
      </c>
      <c r="D75" s="3" t="s">
        <v>225</v>
      </c>
      <c r="E75" s="3" t="s">
        <v>18</v>
      </c>
      <c r="F75" s="3">
        <v>3</v>
      </c>
      <c r="G75" s="3" t="s">
        <v>198</v>
      </c>
      <c r="H75" s="3" t="s">
        <v>209</v>
      </c>
      <c r="I75" s="3" t="s">
        <v>21</v>
      </c>
      <c r="J75" s="3">
        <v>2.97</v>
      </c>
      <c r="K75" s="3">
        <v>75.959999999999994</v>
      </c>
      <c r="L75" s="3" t="s">
        <v>22</v>
      </c>
      <c r="M75" s="3">
        <v>76</v>
      </c>
      <c r="N75" s="2">
        <f t="shared" si="3"/>
        <v>75.97999999999999</v>
      </c>
      <c r="O75" s="2">
        <f t="shared" si="4"/>
        <v>76</v>
      </c>
      <c r="P75" s="2"/>
      <c r="Q75" s="4" t="s">
        <v>211</v>
      </c>
      <c r="R75" s="3">
        <v>1350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</row>
    <row r="76" spans="1:42" ht="30" customHeight="1" x14ac:dyDescent="0.25">
      <c r="A76" s="1">
        <f t="shared" si="5"/>
        <v>75</v>
      </c>
      <c r="B76" s="3">
        <v>120308044</v>
      </c>
      <c r="C76" s="3" t="s">
        <v>226</v>
      </c>
      <c r="D76" s="3" t="s">
        <v>227</v>
      </c>
      <c r="E76" s="3" t="s">
        <v>18</v>
      </c>
      <c r="F76" s="3">
        <v>3</v>
      </c>
      <c r="G76" s="3" t="s">
        <v>198</v>
      </c>
      <c r="H76" s="3" t="s">
        <v>209</v>
      </c>
      <c r="I76" s="3" t="s">
        <v>21</v>
      </c>
      <c r="J76" s="3">
        <v>2.66</v>
      </c>
      <c r="K76" s="3">
        <v>68.73</v>
      </c>
      <c r="L76" s="3" t="s">
        <v>22</v>
      </c>
      <c r="M76" s="3">
        <v>76</v>
      </c>
      <c r="N76" s="2">
        <f t="shared" si="3"/>
        <v>72.365000000000009</v>
      </c>
      <c r="O76" s="2">
        <f t="shared" si="4"/>
        <v>72</v>
      </c>
      <c r="P76" s="2"/>
      <c r="Q76" s="4" t="s">
        <v>220</v>
      </c>
      <c r="R76" s="3">
        <v>1350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</row>
    <row r="77" spans="1:42" ht="30" customHeight="1" x14ac:dyDescent="0.25">
      <c r="A77" s="1">
        <f t="shared" si="5"/>
        <v>76</v>
      </c>
      <c r="B77" s="3">
        <v>120308072</v>
      </c>
      <c r="C77" s="3" t="s">
        <v>228</v>
      </c>
      <c r="D77" s="3" t="s">
        <v>229</v>
      </c>
      <c r="E77" s="3" t="s">
        <v>18</v>
      </c>
      <c r="F77" s="3">
        <v>3</v>
      </c>
      <c r="G77" s="3" t="s">
        <v>198</v>
      </c>
      <c r="H77" s="3" t="s">
        <v>209</v>
      </c>
      <c r="I77" s="3" t="s">
        <v>21</v>
      </c>
      <c r="J77" s="3">
        <v>3.35</v>
      </c>
      <c r="K77" s="3">
        <v>84.83</v>
      </c>
      <c r="L77" s="3" t="s">
        <v>22</v>
      </c>
      <c r="M77" s="3">
        <v>57.875</v>
      </c>
      <c r="N77" s="2">
        <f t="shared" si="3"/>
        <v>71.352499999999992</v>
      </c>
      <c r="O77" s="2">
        <f t="shared" si="4"/>
        <v>71</v>
      </c>
      <c r="P77" s="2"/>
      <c r="Q77" s="4" t="s">
        <v>211</v>
      </c>
      <c r="R77" s="3">
        <v>1350</v>
      </c>
      <c r="S77" s="3"/>
      <c r="T77" s="3"/>
      <c r="U77" s="3"/>
      <c r="V77" s="3"/>
      <c r="W77" s="3"/>
      <c r="X77" s="3"/>
      <c r="Y77" s="3"/>
      <c r="Z77" s="3"/>
      <c r="AA77" s="3"/>
      <c r="AB77" s="3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</row>
    <row r="78" spans="1:42" ht="30" customHeight="1" x14ac:dyDescent="0.25">
      <c r="A78" s="1">
        <f t="shared" si="5"/>
        <v>77</v>
      </c>
      <c r="B78" s="3">
        <v>120308011</v>
      </c>
      <c r="C78" s="3" t="s">
        <v>230</v>
      </c>
      <c r="D78" s="3" t="s">
        <v>231</v>
      </c>
      <c r="E78" s="3" t="s">
        <v>18</v>
      </c>
      <c r="F78" s="3">
        <v>3</v>
      </c>
      <c r="G78" s="3" t="s">
        <v>198</v>
      </c>
      <c r="H78" s="3" t="s">
        <v>209</v>
      </c>
      <c r="I78" s="3" t="s">
        <v>21</v>
      </c>
      <c r="J78" s="3">
        <v>3.26</v>
      </c>
      <c r="K78" s="3">
        <v>82.73</v>
      </c>
      <c r="L78" s="3" t="s">
        <v>22</v>
      </c>
      <c r="M78" s="3">
        <v>56</v>
      </c>
      <c r="N78" s="2">
        <f t="shared" si="3"/>
        <v>69.365000000000009</v>
      </c>
      <c r="O78" s="2">
        <f t="shared" si="4"/>
        <v>69</v>
      </c>
      <c r="P78" s="2"/>
      <c r="Q78" s="4" t="s">
        <v>220</v>
      </c>
      <c r="R78" s="3">
        <v>1350</v>
      </c>
      <c r="S78" s="3"/>
      <c r="T78" s="3"/>
      <c r="U78" s="3"/>
      <c r="V78" s="3"/>
      <c r="W78" s="3"/>
      <c r="X78" s="3"/>
      <c r="Y78" s="3"/>
      <c r="Z78" s="3"/>
      <c r="AA78" s="3"/>
      <c r="AB78" s="3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</row>
    <row r="79" spans="1:42" ht="30" customHeight="1" x14ac:dyDescent="0.25">
      <c r="A79" s="1">
        <f t="shared" si="5"/>
        <v>78</v>
      </c>
      <c r="B79" s="3">
        <v>130308080</v>
      </c>
      <c r="C79" s="3" t="s">
        <v>232</v>
      </c>
      <c r="D79" s="3" t="s">
        <v>233</v>
      </c>
      <c r="E79" s="3" t="s">
        <v>18</v>
      </c>
      <c r="F79" s="3">
        <v>2</v>
      </c>
      <c r="G79" s="3" t="s">
        <v>198</v>
      </c>
      <c r="H79" s="3" t="s">
        <v>209</v>
      </c>
      <c r="I79" s="3" t="s">
        <v>21</v>
      </c>
      <c r="J79" s="3">
        <v>2.29</v>
      </c>
      <c r="K79" s="3">
        <v>60.1</v>
      </c>
      <c r="L79" s="3" t="s">
        <v>22</v>
      </c>
      <c r="M79" s="3">
        <v>77</v>
      </c>
      <c r="N79" s="2">
        <f t="shared" si="3"/>
        <v>68.55</v>
      </c>
      <c r="O79" s="2">
        <f t="shared" si="4"/>
        <v>69</v>
      </c>
      <c r="P79" s="2"/>
      <c r="Q79" s="4" t="s">
        <v>234</v>
      </c>
      <c r="R79" s="3">
        <v>2250</v>
      </c>
      <c r="S79" s="3"/>
      <c r="T79" s="3"/>
      <c r="U79" s="3"/>
      <c r="V79" s="3"/>
      <c r="W79" s="3"/>
      <c r="X79" s="3"/>
      <c r="Y79" s="3"/>
      <c r="Z79" s="3"/>
      <c r="AA79" s="3"/>
      <c r="AB79" s="3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</row>
    <row r="80" spans="1:42" ht="30" customHeight="1" x14ac:dyDescent="0.25">
      <c r="A80" s="1">
        <f t="shared" si="5"/>
        <v>79</v>
      </c>
      <c r="B80" s="3">
        <v>120308068</v>
      </c>
      <c r="C80" s="3" t="s">
        <v>239</v>
      </c>
      <c r="D80" s="3" t="s">
        <v>240</v>
      </c>
      <c r="E80" s="3" t="s">
        <v>18</v>
      </c>
      <c r="F80" s="3">
        <v>3</v>
      </c>
      <c r="G80" s="3" t="s">
        <v>198</v>
      </c>
      <c r="H80" s="3" t="s">
        <v>209</v>
      </c>
      <c r="I80" s="5" t="s">
        <v>35</v>
      </c>
      <c r="J80" s="3">
        <v>2.71</v>
      </c>
      <c r="K80" s="3">
        <v>69.900000000000006</v>
      </c>
      <c r="L80" s="3" t="s">
        <v>22</v>
      </c>
      <c r="M80" s="3">
        <v>68.5</v>
      </c>
      <c r="N80" s="2">
        <f t="shared" si="3"/>
        <v>69.2</v>
      </c>
      <c r="O80" s="2">
        <f t="shared" si="4"/>
        <v>69</v>
      </c>
      <c r="P80" s="6">
        <v>59</v>
      </c>
      <c r="Q80" s="4" t="s">
        <v>45</v>
      </c>
      <c r="R80" s="3">
        <v>0</v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</row>
    <row r="81" spans="1:42" ht="30" customHeight="1" x14ac:dyDescent="0.25">
      <c r="A81" s="1">
        <f t="shared" si="5"/>
        <v>80</v>
      </c>
      <c r="B81" s="3">
        <v>140308045</v>
      </c>
      <c r="C81" s="3" t="s">
        <v>235</v>
      </c>
      <c r="D81" s="3" t="s">
        <v>236</v>
      </c>
      <c r="E81" s="3" t="s">
        <v>18</v>
      </c>
      <c r="F81" s="3">
        <v>1</v>
      </c>
      <c r="G81" s="3" t="s">
        <v>198</v>
      </c>
      <c r="H81" s="3" t="s">
        <v>209</v>
      </c>
      <c r="I81" s="3" t="s">
        <v>21</v>
      </c>
      <c r="J81" s="3">
        <v>2.76</v>
      </c>
      <c r="K81" s="3">
        <v>71.06</v>
      </c>
      <c r="L81" s="3" t="s">
        <v>22</v>
      </c>
      <c r="M81" s="3">
        <v>65.5</v>
      </c>
      <c r="N81" s="2">
        <f t="shared" si="3"/>
        <v>68.28</v>
      </c>
      <c r="O81" s="2">
        <f t="shared" si="4"/>
        <v>68</v>
      </c>
      <c r="P81" s="2"/>
      <c r="Q81" s="4" t="s">
        <v>220</v>
      </c>
      <c r="R81" s="3">
        <v>1350</v>
      </c>
      <c r="T81" s="3"/>
      <c r="U81" s="3"/>
      <c r="V81" s="3"/>
      <c r="W81" s="3"/>
      <c r="X81" s="3"/>
      <c r="Y81" s="3"/>
      <c r="Z81" s="3"/>
      <c r="AA81" s="3"/>
      <c r="AB81" s="3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</row>
    <row r="82" spans="1:42" ht="30" customHeight="1" x14ac:dyDescent="0.25">
      <c r="A82" s="1">
        <f t="shared" si="5"/>
        <v>81</v>
      </c>
      <c r="B82" s="3">
        <v>130308044</v>
      </c>
      <c r="C82" s="3" t="s">
        <v>237</v>
      </c>
      <c r="D82" s="3" t="s">
        <v>238</v>
      </c>
      <c r="E82" s="3" t="s">
        <v>18</v>
      </c>
      <c r="F82" s="3">
        <v>2</v>
      </c>
      <c r="G82" s="3" t="s">
        <v>198</v>
      </c>
      <c r="H82" s="3" t="s">
        <v>209</v>
      </c>
      <c r="I82" s="3" t="s">
        <v>21</v>
      </c>
      <c r="J82" s="3">
        <v>2.39</v>
      </c>
      <c r="K82" s="3">
        <v>62.43</v>
      </c>
      <c r="L82" s="3" t="s">
        <v>22</v>
      </c>
      <c r="M82" s="3">
        <v>72.83</v>
      </c>
      <c r="N82" s="2">
        <f t="shared" si="3"/>
        <v>67.63</v>
      </c>
      <c r="O82" s="2">
        <f t="shared" si="4"/>
        <v>68</v>
      </c>
      <c r="P82" s="2"/>
      <c r="Q82" s="4" t="s">
        <v>76</v>
      </c>
      <c r="R82" s="3">
        <v>1350</v>
      </c>
      <c r="S82" s="3"/>
      <c r="T82" s="3"/>
      <c r="V82" s="3"/>
      <c r="W82" s="3"/>
      <c r="X82" s="3"/>
      <c r="Y82" s="3"/>
      <c r="Z82" s="3"/>
      <c r="AA82" s="3"/>
      <c r="AB82" s="3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</row>
    <row r="83" spans="1:42" ht="30" customHeight="1" x14ac:dyDescent="0.25">
      <c r="A83" s="1">
        <f t="shared" si="5"/>
        <v>82</v>
      </c>
      <c r="B83" s="3">
        <v>130307019</v>
      </c>
      <c r="C83" s="3" t="s">
        <v>216</v>
      </c>
      <c r="D83" s="3" t="s">
        <v>217</v>
      </c>
      <c r="E83" s="3" t="s">
        <v>18</v>
      </c>
      <c r="F83" s="3">
        <v>2</v>
      </c>
      <c r="G83" s="3" t="s">
        <v>198</v>
      </c>
      <c r="H83" s="3" t="s">
        <v>209</v>
      </c>
      <c r="I83" s="3" t="s">
        <v>21</v>
      </c>
      <c r="J83" s="3">
        <v>2.34</v>
      </c>
      <c r="K83" s="3">
        <v>61.26</v>
      </c>
      <c r="L83" s="3" t="s">
        <v>22</v>
      </c>
      <c r="M83" s="3">
        <v>71</v>
      </c>
      <c r="N83" s="2">
        <f t="shared" si="3"/>
        <v>66.13</v>
      </c>
      <c r="O83" s="2">
        <f t="shared" si="4"/>
        <v>66</v>
      </c>
      <c r="P83" s="2"/>
      <c r="Q83" s="4" t="s">
        <v>220</v>
      </c>
      <c r="R83" s="4">
        <v>1350</v>
      </c>
      <c r="S83" s="4"/>
      <c r="T83" s="4"/>
      <c r="U83" s="4"/>
      <c r="V83" s="3"/>
      <c r="W83" s="3"/>
      <c r="X83" s="3"/>
      <c r="Y83" s="3"/>
      <c r="Z83" s="3"/>
      <c r="AA83" s="3"/>
      <c r="AB83" s="3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</row>
    <row r="84" spans="1:42" s="12" customFormat="1" ht="30" customHeight="1" x14ac:dyDescent="0.25">
      <c r="A84" s="1">
        <f t="shared" si="5"/>
        <v>83</v>
      </c>
      <c r="B84" s="3">
        <v>120307096</v>
      </c>
      <c r="C84" s="3" t="s">
        <v>218</v>
      </c>
      <c r="D84" s="3" t="s">
        <v>219</v>
      </c>
      <c r="E84" s="3" t="s">
        <v>18</v>
      </c>
      <c r="F84" s="3">
        <v>4</v>
      </c>
      <c r="G84" s="3" t="s">
        <v>198</v>
      </c>
      <c r="H84" s="3" t="s">
        <v>209</v>
      </c>
      <c r="I84" s="3" t="s">
        <v>21</v>
      </c>
      <c r="J84" s="3">
        <v>2.36</v>
      </c>
      <c r="K84" s="3">
        <v>61.73</v>
      </c>
      <c r="L84" s="3" t="s">
        <v>22</v>
      </c>
      <c r="M84" s="3">
        <v>67.75</v>
      </c>
      <c r="N84" s="2">
        <f t="shared" si="3"/>
        <v>64.739999999999995</v>
      </c>
      <c r="O84" s="2">
        <f t="shared" si="4"/>
        <v>65</v>
      </c>
      <c r="P84" s="2"/>
      <c r="Q84" s="4" t="s">
        <v>45</v>
      </c>
      <c r="R84" s="4">
        <v>0</v>
      </c>
      <c r="S84" s="4"/>
      <c r="T84" s="4"/>
      <c r="U84" s="4"/>
      <c r="V84" s="3"/>
      <c r="W84" s="3"/>
      <c r="X84" s="3"/>
      <c r="Y84" s="3"/>
      <c r="Z84" s="3"/>
      <c r="AA84" s="3"/>
      <c r="AB84" s="3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</row>
    <row r="85" spans="1:42" ht="30" customHeight="1" x14ac:dyDescent="0.25">
      <c r="A85" s="1">
        <f t="shared" si="5"/>
        <v>84</v>
      </c>
      <c r="B85" s="3">
        <v>130307053</v>
      </c>
      <c r="C85" s="3" t="s">
        <v>221</v>
      </c>
      <c r="D85" s="3" t="s">
        <v>222</v>
      </c>
      <c r="E85" s="3" t="s">
        <v>18</v>
      </c>
      <c r="F85" s="3">
        <v>2</v>
      </c>
      <c r="G85" s="3" t="s">
        <v>198</v>
      </c>
      <c r="H85" s="3" t="s">
        <v>209</v>
      </c>
      <c r="I85" s="3" t="s">
        <v>21</v>
      </c>
      <c r="J85" s="3">
        <v>2.2000000000000002</v>
      </c>
      <c r="K85" s="3">
        <v>58</v>
      </c>
      <c r="L85" s="3" t="s">
        <v>22</v>
      </c>
      <c r="M85" s="3">
        <v>68.319999999999993</v>
      </c>
      <c r="N85" s="2">
        <f t="shared" si="3"/>
        <v>63.16</v>
      </c>
      <c r="O85" s="2">
        <f t="shared" si="4"/>
        <v>63</v>
      </c>
      <c r="P85" s="2"/>
      <c r="Q85" s="4" t="s">
        <v>45</v>
      </c>
      <c r="R85" s="4">
        <v>0</v>
      </c>
      <c r="S85" s="4"/>
      <c r="T85" s="4"/>
      <c r="U85" s="4"/>
      <c r="V85" s="3"/>
      <c r="W85" s="3"/>
      <c r="X85" s="3"/>
      <c r="Y85" s="3"/>
      <c r="Z85" s="3"/>
      <c r="AA85" s="3"/>
      <c r="AB85" s="3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</row>
    <row r="86" spans="1:42" ht="30" customHeight="1" x14ac:dyDescent="0.25">
      <c r="A86" s="1">
        <f t="shared" si="5"/>
        <v>85</v>
      </c>
      <c r="B86" s="3">
        <v>120901079</v>
      </c>
      <c r="C86" s="3" t="s">
        <v>81</v>
      </c>
      <c r="D86" s="3" t="s">
        <v>241</v>
      </c>
      <c r="E86" s="3" t="s">
        <v>18</v>
      </c>
      <c r="F86" s="3">
        <v>4</v>
      </c>
      <c r="G86" s="3" t="s">
        <v>242</v>
      </c>
      <c r="H86" s="3" t="s">
        <v>243</v>
      </c>
      <c r="I86" s="3" t="s">
        <v>21</v>
      </c>
      <c r="J86" s="3">
        <v>2.77</v>
      </c>
      <c r="K86" s="3">
        <v>71.3</v>
      </c>
      <c r="L86" s="3" t="s">
        <v>22</v>
      </c>
      <c r="M86" s="3">
        <v>66</v>
      </c>
      <c r="N86" s="2">
        <f t="shared" si="3"/>
        <v>68.650000000000006</v>
      </c>
      <c r="O86" s="2">
        <f t="shared" si="4"/>
        <v>69</v>
      </c>
      <c r="P86" s="2"/>
      <c r="Q86" s="4" t="s">
        <v>244</v>
      </c>
      <c r="R86" s="3">
        <v>1350</v>
      </c>
      <c r="S86" s="3"/>
      <c r="T86" s="3"/>
      <c r="U86" s="3"/>
      <c r="V86" s="3"/>
      <c r="W86" s="3"/>
      <c r="X86" s="3"/>
      <c r="Y86" s="3"/>
      <c r="Z86" s="3"/>
      <c r="AA86" s="3"/>
      <c r="AB86" s="3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</row>
    <row r="87" spans="1:42" ht="30" customHeight="1" x14ac:dyDescent="0.25">
      <c r="A87" s="1">
        <f t="shared" si="5"/>
        <v>86</v>
      </c>
      <c r="B87" s="3">
        <v>130901027</v>
      </c>
      <c r="C87" s="3" t="s">
        <v>245</v>
      </c>
      <c r="D87" s="3" t="s">
        <v>246</v>
      </c>
      <c r="E87" s="3" t="s">
        <v>18</v>
      </c>
      <c r="F87" s="3">
        <v>3</v>
      </c>
      <c r="G87" s="3" t="s">
        <v>242</v>
      </c>
      <c r="H87" s="3" t="s">
        <v>243</v>
      </c>
      <c r="I87" s="3" t="s">
        <v>21</v>
      </c>
      <c r="J87" s="3">
        <v>2.92</v>
      </c>
      <c r="K87" s="3">
        <v>74.8</v>
      </c>
      <c r="L87" s="3" t="s">
        <v>22</v>
      </c>
      <c r="M87" s="3">
        <v>60.75</v>
      </c>
      <c r="N87" s="2">
        <f t="shared" si="3"/>
        <v>67.775000000000006</v>
      </c>
      <c r="O87" s="2">
        <f t="shared" si="4"/>
        <v>68</v>
      </c>
      <c r="P87" s="2"/>
      <c r="Q87" s="4" t="s">
        <v>244</v>
      </c>
      <c r="R87" s="3">
        <v>1350</v>
      </c>
      <c r="S87" s="3"/>
      <c r="T87" s="3"/>
      <c r="U87" s="3"/>
      <c r="V87" s="3"/>
      <c r="W87" s="3"/>
      <c r="X87" s="3"/>
      <c r="Y87" s="3"/>
      <c r="Z87" s="3"/>
      <c r="AA87" s="3"/>
      <c r="AB87" s="3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</row>
    <row r="88" spans="1:42" ht="30" customHeight="1" x14ac:dyDescent="0.25">
      <c r="A88" s="1">
        <f t="shared" si="5"/>
        <v>87</v>
      </c>
      <c r="B88" s="3">
        <v>130901018</v>
      </c>
      <c r="C88" s="3" t="s">
        <v>247</v>
      </c>
      <c r="D88" s="3" t="s">
        <v>248</v>
      </c>
      <c r="E88" s="3" t="s">
        <v>18</v>
      </c>
      <c r="F88" s="3">
        <v>3</v>
      </c>
      <c r="G88" s="3" t="s">
        <v>242</v>
      </c>
      <c r="H88" s="3" t="s">
        <v>243</v>
      </c>
      <c r="I88" s="3" t="s">
        <v>21</v>
      </c>
      <c r="J88" s="3">
        <v>2.27</v>
      </c>
      <c r="K88" s="3">
        <v>59.63</v>
      </c>
      <c r="L88" s="3" t="s">
        <v>22</v>
      </c>
      <c r="M88" s="3">
        <v>75.25</v>
      </c>
      <c r="N88" s="2">
        <f t="shared" si="3"/>
        <v>67.44</v>
      </c>
      <c r="O88" s="2">
        <f t="shared" si="4"/>
        <v>67</v>
      </c>
      <c r="P88" s="2"/>
      <c r="Q88" s="4" t="s">
        <v>244</v>
      </c>
      <c r="R88" s="3">
        <v>1350</v>
      </c>
      <c r="S88" s="3"/>
      <c r="T88" s="3"/>
      <c r="U88" s="3"/>
      <c r="V88" s="3"/>
      <c r="W88" s="3"/>
      <c r="X88" s="3"/>
      <c r="Y88" s="3"/>
      <c r="Z88" s="3"/>
      <c r="AA88" s="3"/>
      <c r="AB88" s="3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</row>
    <row r="89" spans="1:42" ht="30" customHeight="1" x14ac:dyDescent="0.25">
      <c r="A89" s="1">
        <f t="shared" si="5"/>
        <v>88</v>
      </c>
      <c r="B89" s="3">
        <v>151903050</v>
      </c>
      <c r="C89" s="3" t="s">
        <v>249</v>
      </c>
      <c r="D89" s="3" t="s">
        <v>250</v>
      </c>
      <c r="E89" s="3" t="s">
        <v>18</v>
      </c>
      <c r="F89" s="3">
        <v>1</v>
      </c>
      <c r="G89" s="3" t="s">
        <v>251</v>
      </c>
      <c r="H89" s="3" t="s">
        <v>252</v>
      </c>
      <c r="I89" s="3" t="s">
        <v>21</v>
      </c>
      <c r="J89" s="3">
        <v>3.23</v>
      </c>
      <c r="K89" s="3">
        <v>82.03</v>
      </c>
      <c r="L89" s="3" t="s">
        <v>22</v>
      </c>
      <c r="M89" s="3">
        <v>83</v>
      </c>
      <c r="N89" s="2">
        <f t="shared" si="3"/>
        <v>82.515000000000001</v>
      </c>
      <c r="O89" s="2">
        <f t="shared" si="4"/>
        <v>83</v>
      </c>
      <c r="P89" s="2"/>
      <c r="Q89" s="4" t="s">
        <v>117</v>
      </c>
      <c r="R89" s="3">
        <v>1350</v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</row>
    <row r="90" spans="1:42" ht="30" customHeight="1" x14ac:dyDescent="0.25">
      <c r="A90" s="1">
        <f t="shared" si="5"/>
        <v>89</v>
      </c>
      <c r="B90" s="3">
        <v>131903018</v>
      </c>
      <c r="C90" s="3" t="s">
        <v>253</v>
      </c>
      <c r="D90" s="3" t="s">
        <v>254</v>
      </c>
      <c r="E90" s="3" t="s">
        <v>18</v>
      </c>
      <c r="F90" s="3">
        <v>2</v>
      </c>
      <c r="G90" s="3" t="s">
        <v>251</v>
      </c>
      <c r="H90" s="3" t="s">
        <v>252</v>
      </c>
      <c r="I90" s="3" t="s">
        <v>21</v>
      </c>
      <c r="J90" s="3">
        <v>3.1</v>
      </c>
      <c r="K90" s="3">
        <v>79</v>
      </c>
      <c r="L90" s="3" t="s">
        <v>22</v>
      </c>
      <c r="M90" s="3">
        <v>73.5</v>
      </c>
      <c r="N90" s="2">
        <f t="shared" si="3"/>
        <v>76.25</v>
      </c>
      <c r="O90" s="2">
        <f t="shared" si="4"/>
        <v>76</v>
      </c>
      <c r="P90" s="2"/>
      <c r="Q90" s="4" t="s">
        <v>255</v>
      </c>
      <c r="R90" s="3">
        <v>1800</v>
      </c>
      <c r="S90" s="3"/>
      <c r="T90" s="3"/>
      <c r="U90" s="3"/>
      <c r="V90" s="3"/>
      <c r="W90" s="3"/>
      <c r="X90" s="3"/>
      <c r="Y90" s="3"/>
      <c r="Z90" s="3"/>
      <c r="AA90" s="3"/>
      <c r="AB90" s="3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</row>
    <row r="91" spans="1:42" ht="30" customHeight="1" x14ac:dyDescent="0.25">
      <c r="A91" s="1">
        <f t="shared" si="5"/>
        <v>90</v>
      </c>
      <c r="B91" s="3">
        <v>141903042</v>
      </c>
      <c r="C91" s="3" t="s">
        <v>256</v>
      </c>
      <c r="D91" s="3" t="s">
        <v>257</v>
      </c>
      <c r="E91" s="3" t="s">
        <v>18</v>
      </c>
      <c r="F91" s="3">
        <v>1</v>
      </c>
      <c r="G91" s="3" t="s">
        <v>251</v>
      </c>
      <c r="H91" s="3" t="s">
        <v>252</v>
      </c>
      <c r="I91" s="3" t="s">
        <v>21</v>
      </c>
      <c r="J91" s="3">
        <v>2.2000000000000002</v>
      </c>
      <c r="K91" s="3">
        <v>58</v>
      </c>
      <c r="L91" s="3" t="s">
        <v>22</v>
      </c>
      <c r="M91" s="3">
        <v>78.875</v>
      </c>
      <c r="N91" s="2">
        <f t="shared" si="3"/>
        <v>68.4375</v>
      </c>
      <c r="O91" s="2">
        <f t="shared" si="4"/>
        <v>68</v>
      </c>
      <c r="P91" s="2"/>
      <c r="Q91" s="4" t="s">
        <v>114</v>
      </c>
      <c r="R91" s="3">
        <v>1350</v>
      </c>
      <c r="S91" s="3"/>
      <c r="T91" s="3"/>
      <c r="U91" s="3"/>
      <c r="V91" s="3"/>
      <c r="W91" s="3"/>
      <c r="X91" s="3"/>
      <c r="Y91" s="3"/>
      <c r="Z91" s="3"/>
      <c r="AA91" s="3"/>
      <c r="AB91" s="3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</row>
    <row r="92" spans="1:42" ht="30" customHeight="1" x14ac:dyDescent="0.25">
      <c r="A92" s="1">
        <f t="shared" si="5"/>
        <v>91</v>
      </c>
      <c r="B92" s="4">
        <v>141903020</v>
      </c>
      <c r="C92" s="4" t="s">
        <v>258</v>
      </c>
      <c r="D92" s="4" t="s">
        <v>259</v>
      </c>
      <c r="E92" s="4" t="s">
        <v>18</v>
      </c>
      <c r="F92" s="4">
        <v>1</v>
      </c>
      <c r="G92" s="4" t="s">
        <v>251</v>
      </c>
      <c r="H92" s="4" t="s">
        <v>252</v>
      </c>
      <c r="I92" s="4" t="s">
        <v>21</v>
      </c>
      <c r="J92" s="4">
        <v>2.73</v>
      </c>
      <c r="K92" s="4">
        <v>70.36</v>
      </c>
      <c r="L92" s="4" t="s">
        <v>22</v>
      </c>
      <c r="M92" s="4">
        <v>65.25</v>
      </c>
      <c r="N92" s="2">
        <f t="shared" si="3"/>
        <v>67.805000000000007</v>
      </c>
      <c r="O92" s="2">
        <f t="shared" si="4"/>
        <v>68</v>
      </c>
      <c r="P92" s="2"/>
      <c r="Q92" s="4" t="s">
        <v>255</v>
      </c>
      <c r="R92" s="3">
        <v>1800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</row>
    <row r="93" spans="1:42" ht="30" customHeight="1" x14ac:dyDescent="0.25">
      <c r="A93" s="1">
        <f t="shared" si="5"/>
        <v>92</v>
      </c>
      <c r="B93" s="3">
        <v>131903036</v>
      </c>
      <c r="C93" s="3" t="s">
        <v>260</v>
      </c>
      <c r="D93" s="3" t="s">
        <v>261</v>
      </c>
      <c r="E93" s="3" t="s">
        <v>18</v>
      </c>
      <c r="F93" s="3">
        <v>2</v>
      </c>
      <c r="G93" s="3" t="s">
        <v>251</v>
      </c>
      <c r="H93" s="3" t="s">
        <v>252</v>
      </c>
      <c r="I93" s="3" t="s">
        <v>21</v>
      </c>
      <c r="J93" s="3">
        <v>2.2200000000000002</v>
      </c>
      <c r="K93" s="3">
        <v>58.46</v>
      </c>
      <c r="L93" s="3" t="s">
        <v>22</v>
      </c>
      <c r="M93" s="3">
        <v>76</v>
      </c>
      <c r="N93" s="2">
        <f t="shared" si="3"/>
        <v>67.23</v>
      </c>
      <c r="O93" s="2">
        <f t="shared" si="4"/>
        <v>67</v>
      </c>
      <c r="P93" s="2"/>
      <c r="Q93" s="4" t="s">
        <v>320</v>
      </c>
      <c r="R93" s="3">
        <v>2250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</row>
    <row r="94" spans="1:42" ht="30" customHeight="1" x14ac:dyDescent="0.25">
      <c r="A94" s="1">
        <f t="shared" si="5"/>
        <v>93</v>
      </c>
      <c r="B94" s="4">
        <v>141903052</v>
      </c>
      <c r="C94" s="4" t="s">
        <v>262</v>
      </c>
      <c r="D94" s="4" t="s">
        <v>263</v>
      </c>
      <c r="E94" s="4" t="s">
        <v>18</v>
      </c>
      <c r="F94" s="4">
        <v>1</v>
      </c>
      <c r="G94" s="4" t="s">
        <v>251</v>
      </c>
      <c r="H94" s="4" t="s">
        <v>252</v>
      </c>
      <c r="I94" s="4" t="s">
        <v>21</v>
      </c>
      <c r="J94" s="4">
        <v>2.4</v>
      </c>
      <c r="K94" s="4">
        <v>62.66</v>
      </c>
      <c r="L94" s="4" t="s">
        <v>22</v>
      </c>
      <c r="M94" s="4">
        <v>71.5</v>
      </c>
      <c r="N94" s="2">
        <f t="shared" si="3"/>
        <v>67.08</v>
      </c>
      <c r="O94" s="2">
        <f t="shared" si="4"/>
        <v>67</v>
      </c>
      <c r="P94" s="2"/>
      <c r="Q94" s="4" t="s">
        <v>320</v>
      </c>
      <c r="R94" s="3">
        <v>2250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</row>
    <row r="95" spans="1:42" s="10" customFormat="1" ht="30" customHeight="1" x14ac:dyDescent="0.25">
      <c r="A95" s="1">
        <f t="shared" si="5"/>
        <v>94</v>
      </c>
      <c r="B95" s="3">
        <v>131903045</v>
      </c>
      <c r="C95" s="3" t="s">
        <v>264</v>
      </c>
      <c r="D95" s="3" t="s">
        <v>265</v>
      </c>
      <c r="E95" s="3" t="s">
        <v>18</v>
      </c>
      <c r="F95" s="3">
        <v>2</v>
      </c>
      <c r="G95" s="3" t="s">
        <v>251</v>
      </c>
      <c r="H95" s="3" t="s">
        <v>252</v>
      </c>
      <c r="I95" s="3" t="s">
        <v>21</v>
      </c>
      <c r="J95" s="3">
        <v>2.66</v>
      </c>
      <c r="K95" s="3">
        <v>68.73</v>
      </c>
      <c r="L95" s="3" t="s">
        <v>22</v>
      </c>
      <c r="M95" s="3">
        <v>64.5</v>
      </c>
      <c r="N95" s="2">
        <f t="shared" si="3"/>
        <v>66.615000000000009</v>
      </c>
      <c r="O95" s="2">
        <f t="shared" si="4"/>
        <v>67</v>
      </c>
      <c r="P95" s="2"/>
      <c r="Q95" s="4" t="s">
        <v>255</v>
      </c>
      <c r="R95" s="3">
        <v>1800</v>
      </c>
      <c r="S95" s="3"/>
      <c r="T95" s="4"/>
      <c r="U95" s="3"/>
      <c r="V95" s="3"/>
      <c r="W95" s="3"/>
      <c r="X95" s="3"/>
      <c r="Y95" s="3"/>
      <c r="Z95" s="3"/>
      <c r="AA95" s="3"/>
      <c r="AB95" s="3"/>
    </row>
    <row r="96" spans="1:42" ht="30" customHeight="1" x14ac:dyDescent="0.25">
      <c r="A96" s="1">
        <f t="shared" si="5"/>
        <v>95</v>
      </c>
      <c r="B96" s="3">
        <v>141903005</v>
      </c>
      <c r="C96" s="3" t="s">
        <v>266</v>
      </c>
      <c r="D96" s="3" t="s">
        <v>267</v>
      </c>
      <c r="E96" s="3" t="s">
        <v>18</v>
      </c>
      <c r="F96" s="3">
        <v>1</v>
      </c>
      <c r="G96" s="3" t="s">
        <v>251</v>
      </c>
      <c r="H96" s="3" t="s">
        <v>252</v>
      </c>
      <c r="I96" s="3" t="s">
        <v>21</v>
      </c>
      <c r="J96" s="3">
        <v>2.76</v>
      </c>
      <c r="K96" s="3">
        <v>71.06</v>
      </c>
      <c r="L96" s="3" t="s">
        <v>22</v>
      </c>
      <c r="M96" s="3">
        <v>62</v>
      </c>
      <c r="N96" s="2">
        <f t="shared" si="3"/>
        <v>66.53</v>
      </c>
      <c r="O96" s="2">
        <f t="shared" si="4"/>
        <v>67</v>
      </c>
      <c r="P96" s="2"/>
      <c r="Q96" s="4" t="s">
        <v>268</v>
      </c>
      <c r="R96" s="3">
        <v>1350</v>
      </c>
      <c r="S96" s="3"/>
      <c r="T96" s="3"/>
      <c r="U96" s="3"/>
      <c r="V96" s="3"/>
      <c r="W96" s="3"/>
      <c r="X96" s="3"/>
      <c r="Y96" s="3"/>
      <c r="Z96" s="3"/>
      <c r="AA96" s="3"/>
      <c r="AB96" s="3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</row>
    <row r="97" spans="1:42" ht="30" customHeight="1" x14ac:dyDescent="0.25">
      <c r="A97" s="1">
        <f t="shared" si="5"/>
        <v>96</v>
      </c>
      <c r="B97" s="3">
        <v>141903009</v>
      </c>
      <c r="C97" s="3" t="s">
        <v>269</v>
      </c>
      <c r="D97" s="3" t="s">
        <v>137</v>
      </c>
      <c r="E97" s="3" t="s">
        <v>18</v>
      </c>
      <c r="F97" s="3">
        <v>1</v>
      </c>
      <c r="G97" s="3" t="s">
        <v>251</v>
      </c>
      <c r="H97" s="3" t="s">
        <v>252</v>
      </c>
      <c r="I97" s="3" t="s">
        <v>21</v>
      </c>
      <c r="J97" s="3">
        <v>2.5299999999999998</v>
      </c>
      <c r="K97" s="3">
        <v>65.7</v>
      </c>
      <c r="L97" s="3" t="s">
        <v>22</v>
      </c>
      <c r="M97" s="3">
        <v>63.75</v>
      </c>
      <c r="N97" s="2">
        <f t="shared" si="3"/>
        <v>64.724999999999994</v>
      </c>
      <c r="O97" s="2">
        <f t="shared" si="4"/>
        <v>65</v>
      </c>
      <c r="P97" s="2"/>
      <c r="Q97" s="4" t="s">
        <v>45</v>
      </c>
      <c r="R97" s="4">
        <v>0</v>
      </c>
      <c r="S97" s="4"/>
      <c r="T97" s="4"/>
      <c r="U97" s="4"/>
      <c r="V97" s="3"/>
      <c r="W97" s="3"/>
      <c r="X97" s="3"/>
      <c r="Y97" s="3"/>
      <c r="Z97" s="3"/>
      <c r="AA97" s="3"/>
      <c r="AB97" s="3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</row>
    <row r="98" spans="1:42" ht="30" customHeight="1" x14ac:dyDescent="0.25">
      <c r="A98" s="1">
        <f t="shared" si="5"/>
        <v>97</v>
      </c>
      <c r="B98" s="3">
        <v>131903021</v>
      </c>
      <c r="C98" s="3" t="s">
        <v>221</v>
      </c>
      <c r="D98" s="3" t="s">
        <v>270</v>
      </c>
      <c r="E98" s="3" t="s">
        <v>18</v>
      </c>
      <c r="F98" s="3">
        <v>2</v>
      </c>
      <c r="G98" s="3" t="s">
        <v>251</v>
      </c>
      <c r="H98" s="3" t="s">
        <v>252</v>
      </c>
      <c r="I98" s="3" t="s">
        <v>21</v>
      </c>
      <c r="J98" s="3">
        <v>2.41</v>
      </c>
      <c r="K98" s="3">
        <v>62.9</v>
      </c>
      <c r="L98" s="3" t="s">
        <v>22</v>
      </c>
      <c r="M98" s="3">
        <v>65</v>
      </c>
      <c r="N98" s="2">
        <f t="shared" si="3"/>
        <v>63.95</v>
      </c>
      <c r="O98" s="2">
        <f t="shared" si="4"/>
        <v>64</v>
      </c>
      <c r="P98" s="2"/>
      <c r="Q98" s="4" t="s">
        <v>45</v>
      </c>
      <c r="R98" s="4">
        <v>0</v>
      </c>
      <c r="S98" s="4"/>
      <c r="T98" s="4"/>
      <c r="U98" s="4"/>
      <c r="V98" s="3"/>
      <c r="W98" s="3"/>
      <c r="X98" s="3"/>
      <c r="Y98" s="3"/>
      <c r="Z98" s="3"/>
      <c r="AA98" s="3"/>
      <c r="AB98" s="3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</row>
    <row r="99" spans="1:42" s="10" customFormat="1" ht="30" customHeight="1" x14ac:dyDescent="0.25">
      <c r="A99" s="1">
        <f t="shared" si="5"/>
        <v>98</v>
      </c>
      <c r="B99" s="3">
        <v>141903008</v>
      </c>
      <c r="C99" s="3" t="s">
        <v>271</v>
      </c>
      <c r="D99" s="3" t="s">
        <v>272</v>
      </c>
      <c r="E99" s="3" t="s">
        <v>18</v>
      </c>
      <c r="F99" s="3">
        <v>2</v>
      </c>
      <c r="G99" s="3" t="s">
        <v>251</v>
      </c>
      <c r="H99" s="3" t="s">
        <v>252</v>
      </c>
      <c r="I99" s="3" t="s">
        <v>21</v>
      </c>
      <c r="J99" s="3">
        <v>2.79</v>
      </c>
      <c r="K99" s="3">
        <v>71.760000000000005</v>
      </c>
      <c r="L99" s="3" t="s">
        <v>22</v>
      </c>
      <c r="M99" s="3">
        <v>52.875</v>
      </c>
      <c r="N99" s="2">
        <f t="shared" si="3"/>
        <v>62.317500000000003</v>
      </c>
      <c r="O99" s="2">
        <f t="shared" si="4"/>
        <v>62</v>
      </c>
      <c r="P99" s="2"/>
      <c r="Q99" s="4" t="s">
        <v>45</v>
      </c>
      <c r="R99" s="4">
        <v>0</v>
      </c>
      <c r="S99" s="4"/>
      <c r="T99" s="4"/>
      <c r="U99" s="4"/>
      <c r="V99" s="3"/>
      <c r="W99" s="3"/>
      <c r="X99" s="3"/>
      <c r="Y99" s="3"/>
      <c r="Z99" s="3"/>
      <c r="AA99" s="3"/>
      <c r="AB99" s="3"/>
    </row>
    <row r="100" spans="1:42" ht="30" customHeight="1" x14ac:dyDescent="0.25">
      <c r="A100" s="1">
        <f t="shared" si="5"/>
        <v>99</v>
      </c>
      <c r="B100" s="3">
        <v>141901021</v>
      </c>
      <c r="C100" s="3" t="s">
        <v>84</v>
      </c>
      <c r="D100" s="3" t="s">
        <v>273</v>
      </c>
      <c r="E100" s="3" t="s">
        <v>18</v>
      </c>
      <c r="F100" s="3">
        <v>1</v>
      </c>
      <c r="G100" s="3" t="s">
        <v>251</v>
      </c>
      <c r="H100" s="3" t="s">
        <v>274</v>
      </c>
      <c r="I100" s="3" t="s">
        <v>21</v>
      </c>
      <c r="J100" s="3">
        <v>2.46</v>
      </c>
      <c r="K100" s="3">
        <v>64.06</v>
      </c>
      <c r="L100" s="3" t="s">
        <v>22</v>
      </c>
      <c r="M100" s="3">
        <v>80.75</v>
      </c>
      <c r="N100" s="2">
        <f t="shared" si="3"/>
        <v>72.405000000000001</v>
      </c>
      <c r="O100" s="2">
        <f t="shared" si="4"/>
        <v>72</v>
      </c>
      <c r="P100" s="2"/>
      <c r="Q100" s="4" t="s">
        <v>275</v>
      </c>
      <c r="R100" s="3">
        <v>2250</v>
      </c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</row>
    <row r="101" spans="1:42" ht="30" customHeight="1" x14ac:dyDescent="0.25">
      <c r="A101" s="1">
        <f t="shared" si="5"/>
        <v>100</v>
      </c>
      <c r="B101" s="3">
        <v>141901057</v>
      </c>
      <c r="C101" s="3" t="s">
        <v>46</v>
      </c>
      <c r="D101" s="3" t="s">
        <v>276</v>
      </c>
      <c r="E101" s="3" t="s">
        <v>18</v>
      </c>
      <c r="F101" s="3">
        <v>1</v>
      </c>
      <c r="G101" s="3" t="s">
        <v>251</v>
      </c>
      <c r="H101" s="3" t="s">
        <v>274</v>
      </c>
      <c r="I101" s="3" t="s">
        <v>21</v>
      </c>
      <c r="J101" s="3">
        <v>2.65</v>
      </c>
      <c r="K101" s="3">
        <v>68.5</v>
      </c>
      <c r="L101" s="3" t="s">
        <v>22</v>
      </c>
      <c r="M101" s="3">
        <v>66.25</v>
      </c>
      <c r="N101" s="2">
        <f t="shared" si="3"/>
        <v>67.375</v>
      </c>
      <c r="O101" s="2">
        <f t="shared" si="4"/>
        <v>67</v>
      </c>
      <c r="P101" s="2"/>
      <c r="Q101" s="4" t="s">
        <v>126</v>
      </c>
      <c r="R101" s="3">
        <v>1350</v>
      </c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</row>
    <row r="102" spans="1:42" ht="30" customHeight="1" x14ac:dyDescent="0.25">
      <c r="A102" s="1">
        <f t="shared" si="5"/>
        <v>101</v>
      </c>
      <c r="B102" s="3">
        <v>131901059</v>
      </c>
      <c r="C102" s="3" t="s">
        <v>277</v>
      </c>
      <c r="D102" s="3" t="s">
        <v>278</v>
      </c>
      <c r="E102" s="3" t="s">
        <v>18</v>
      </c>
      <c r="F102" s="3">
        <v>3</v>
      </c>
      <c r="G102" s="3" t="s">
        <v>251</v>
      </c>
      <c r="H102" s="3" t="s">
        <v>274</v>
      </c>
      <c r="I102" s="3" t="s">
        <v>21</v>
      </c>
      <c r="J102" s="3">
        <v>2.25</v>
      </c>
      <c r="K102" s="3">
        <v>59.16</v>
      </c>
      <c r="L102" s="3" t="s">
        <v>22</v>
      </c>
      <c r="M102" s="3">
        <v>75.5</v>
      </c>
      <c r="N102" s="2">
        <f t="shared" si="3"/>
        <v>67.33</v>
      </c>
      <c r="O102" s="2">
        <f t="shared" si="4"/>
        <v>67</v>
      </c>
      <c r="P102" s="2"/>
      <c r="Q102" s="4" t="s">
        <v>126</v>
      </c>
      <c r="R102" s="3">
        <v>1350</v>
      </c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</row>
    <row r="103" spans="1:42" ht="30" customHeight="1" x14ac:dyDescent="0.25">
      <c r="A103" s="1">
        <f t="shared" si="5"/>
        <v>102</v>
      </c>
      <c r="B103" s="3">
        <v>121901015</v>
      </c>
      <c r="C103" s="3" t="s">
        <v>279</v>
      </c>
      <c r="D103" s="3" t="s">
        <v>280</v>
      </c>
      <c r="E103" s="3" t="s">
        <v>18</v>
      </c>
      <c r="F103" s="3">
        <v>3</v>
      </c>
      <c r="G103" s="3" t="s">
        <v>251</v>
      </c>
      <c r="H103" s="3" t="s">
        <v>274</v>
      </c>
      <c r="I103" s="3" t="s">
        <v>21</v>
      </c>
      <c r="J103" s="3">
        <v>2.44</v>
      </c>
      <c r="K103" s="3">
        <v>63.6</v>
      </c>
      <c r="L103" s="3" t="s">
        <v>22</v>
      </c>
      <c r="M103" s="3">
        <v>56.25</v>
      </c>
      <c r="N103" s="2">
        <f t="shared" si="3"/>
        <v>59.924999999999997</v>
      </c>
      <c r="O103" s="2">
        <f t="shared" si="4"/>
        <v>60</v>
      </c>
      <c r="P103" s="2"/>
      <c r="Q103" s="4" t="s">
        <v>281</v>
      </c>
      <c r="R103" s="11">
        <v>1350</v>
      </c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</row>
    <row r="104" spans="1:42" ht="30" customHeight="1" x14ac:dyDescent="0.25">
      <c r="A104" s="1">
        <f t="shared" si="5"/>
        <v>103</v>
      </c>
      <c r="B104" s="3">
        <v>141904012</v>
      </c>
      <c r="C104" s="3" t="s">
        <v>81</v>
      </c>
      <c r="D104" s="3" t="s">
        <v>282</v>
      </c>
      <c r="E104" s="3" t="s">
        <v>18</v>
      </c>
      <c r="F104" s="3">
        <v>1</v>
      </c>
      <c r="G104" s="3" t="s">
        <v>251</v>
      </c>
      <c r="H104" s="3" t="s">
        <v>283</v>
      </c>
      <c r="I104" s="3" t="s">
        <v>21</v>
      </c>
      <c r="J104" s="3">
        <v>2.5</v>
      </c>
      <c r="K104" s="3">
        <v>65</v>
      </c>
      <c r="L104" s="3" t="s">
        <v>22</v>
      </c>
      <c r="M104" s="3">
        <v>76.5</v>
      </c>
      <c r="N104" s="2">
        <f t="shared" si="3"/>
        <v>70.75</v>
      </c>
      <c r="O104" s="2">
        <f t="shared" si="4"/>
        <v>71</v>
      </c>
      <c r="P104" s="2"/>
      <c r="Q104" s="4" t="s">
        <v>114</v>
      </c>
      <c r="R104" s="3">
        <v>1350</v>
      </c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</row>
    <row r="105" spans="1:42" ht="30" customHeight="1" x14ac:dyDescent="0.25">
      <c r="A105" s="1">
        <f t="shared" si="5"/>
        <v>104</v>
      </c>
      <c r="B105" s="3">
        <v>141904030</v>
      </c>
      <c r="C105" s="3" t="s">
        <v>284</v>
      </c>
      <c r="D105" s="3" t="s">
        <v>285</v>
      </c>
      <c r="E105" s="3" t="s">
        <v>18</v>
      </c>
      <c r="F105" s="3">
        <v>1</v>
      </c>
      <c r="G105" s="3" t="s">
        <v>251</v>
      </c>
      <c r="H105" s="3" t="s">
        <v>283</v>
      </c>
      <c r="I105" s="3" t="s">
        <v>21</v>
      </c>
      <c r="J105" s="3">
        <v>2.2599999999999998</v>
      </c>
      <c r="K105" s="3">
        <v>59.4</v>
      </c>
      <c r="L105" s="3" t="s">
        <v>22</v>
      </c>
      <c r="M105" s="3">
        <v>67.25</v>
      </c>
      <c r="N105" s="2">
        <f t="shared" si="3"/>
        <v>63.325000000000003</v>
      </c>
      <c r="O105" s="2">
        <f t="shared" si="4"/>
        <v>63</v>
      </c>
      <c r="P105" s="2"/>
      <c r="Q105" s="4" t="s">
        <v>255</v>
      </c>
      <c r="R105" s="3">
        <v>1800</v>
      </c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</row>
    <row r="106" spans="1:42" ht="30" customHeight="1" x14ac:dyDescent="0.25">
      <c r="A106" s="1">
        <f t="shared" si="5"/>
        <v>105</v>
      </c>
      <c r="B106" s="4">
        <v>121904035</v>
      </c>
      <c r="C106" s="4" t="s">
        <v>286</v>
      </c>
      <c r="D106" s="4" t="s">
        <v>287</v>
      </c>
      <c r="E106" s="4" t="s">
        <v>18</v>
      </c>
      <c r="F106" s="4">
        <v>3</v>
      </c>
      <c r="G106" s="4" t="s">
        <v>251</v>
      </c>
      <c r="H106" s="4" t="s">
        <v>283</v>
      </c>
      <c r="I106" s="4" t="s">
        <v>21</v>
      </c>
      <c r="J106" s="4">
        <v>2.25</v>
      </c>
      <c r="K106" s="4">
        <v>59.16</v>
      </c>
      <c r="L106" s="4" t="s">
        <v>22</v>
      </c>
      <c r="M106" s="4">
        <v>60</v>
      </c>
      <c r="N106" s="2">
        <f t="shared" si="3"/>
        <v>59.58</v>
      </c>
      <c r="O106" s="2">
        <f t="shared" si="4"/>
        <v>60</v>
      </c>
      <c r="P106" s="2"/>
      <c r="Q106" s="4" t="s">
        <v>110</v>
      </c>
      <c r="R106" s="4">
        <v>1350</v>
      </c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</row>
    <row r="107" spans="1:42" s="10" customFormat="1" ht="30" customHeight="1" x14ac:dyDescent="0.25">
      <c r="A107" s="1">
        <f t="shared" si="5"/>
        <v>106</v>
      </c>
      <c r="B107" s="3">
        <v>121904033</v>
      </c>
      <c r="C107" s="3" t="s">
        <v>288</v>
      </c>
      <c r="D107" s="3" t="s">
        <v>289</v>
      </c>
      <c r="E107" s="3" t="s">
        <v>18</v>
      </c>
      <c r="F107" s="3">
        <v>4</v>
      </c>
      <c r="G107" s="3" t="s">
        <v>251</v>
      </c>
      <c r="H107" s="3" t="s">
        <v>283</v>
      </c>
      <c r="I107" s="3" t="s">
        <v>21</v>
      </c>
      <c r="J107" s="3">
        <v>2.2400000000000002</v>
      </c>
      <c r="K107" s="3">
        <v>58.93</v>
      </c>
      <c r="L107" s="3" t="s">
        <v>22</v>
      </c>
      <c r="M107" s="3">
        <v>59.75</v>
      </c>
      <c r="N107" s="2">
        <f t="shared" si="3"/>
        <v>59.34</v>
      </c>
      <c r="O107" s="2">
        <f t="shared" si="4"/>
        <v>59</v>
      </c>
      <c r="P107" s="2"/>
      <c r="Q107" s="4" t="s">
        <v>255</v>
      </c>
      <c r="R107" s="4">
        <v>1800</v>
      </c>
      <c r="S107" s="4"/>
      <c r="T107" s="3"/>
      <c r="U107" s="3"/>
      <c r="V107" s="3"/>
      <c r="W107" s="3"/>
      <c r="X107" s="3"/>
      <c r="Y107" s="3"/>
      <c r="Z107" s="3"/>
      <c r="AA107" s="3"/>
      <c r="AB107" s="3"/>
    </row>
    <row r="108" spans="1:42" ht="30" customHeight="1" x14ac:dyDescent="0.25">
      <c r="A108" s="1">
        <f t="shared" si="5"/>
        <v>107</v>
      </c>
      <c r="B108" s="3">
        <v>121904009</v>
      </c>
      <c r="C108" s="3" t="s">
        <v>290</v>
      </c>
      <c r="D108" s="3" t="s">
        <v>291</v>
      </c>
      <c r="E108" s="3" t="s">
        <v>18</v>
      </c>
      <c r="F108" s="3">
        <v>4</v>
      </c>
      <c r="G108" s="3" t="s">
        <v>251</v>
      </c>
      <c r="H108" s="3" t="s">
        <v>283</v>
      </c>
      <c r="I108" s="3" t="s">
        <v>21</v>
      </c>
      <c r="J108" s="3">
        <v>2.35</v>
      </c>
      <c r="K108" s="3">
        <v>61.5</v>
      </c>
      <c r="L108" s="3" t="s">
        <v>22</v>
      </c>
      <c r="M108" s="3">
        <v>56.5</v>
      </c>
      <c r="N108" s="2">
        <f t="shared" si="3"/>
        <v>59</v>
      </c>
      <c r="O108" s="2">
        <f t="shared" si="4"/>
        <v>59</v>
      </c>
      <c r="P108" s="2"/>
      <c r="Q108" s="4" t="s">
        <v>255</v>
      </c>
      <c r="R108" s="3">
        <v>1800</v>
      </c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</row>
    <row r="109" spans="1:42" ht="30" customHeight="1" x14ac:dyDescent="0.25">
      <c r="A109" s="1">
        <f t="shared" si="5"/>
        <v>108</v>
      </c>
      <c r="B109" s="3">
        <v>141905022</v>
      </c>
      <c r="C109" s="3" t="s">
        <v>279</v>
      </c>
      <c r="D109" s="3" t="s">
        <v>116</v>
      </c>
      <c r="E109" s="3" t="s">
        <v>18</v>
      </c>
      <c r="F109" s="3">
        <v>2</v>
      </c>
      <c r="G109" s="3" t="s">
        <v>251</v>
      </c>
      <c r="H109" s="3" t="s">
        <v>292</v>
      </c>
      <c r="I109" s="3" t="s">
        <v>21</v>
      </c>
      <c r="J109" s="3">
        <v>2.87</v>
      </c>
      <c r="K109" s="3">
        <v>73.63</v>
      </c>
      <c r="L109" s="3" t="s">
        <v>22</v>
      </c>
      <c r="M109" s="3">
        <v>86.25</v>
      </c>
      <c r="N109" s="2">
        <f t="shared" si="3"/>
        <v>79.94</v>
      </c>
      <c r="O109" s="2">
        <f t="shared" si="4"/>
        <v>80</v>
      </c>
      <c r="P109" s="2"/>
      <c r="Q109" s="4" t="s">
        <v>114</v>
      </c>
      <c r="R109" s="3">
        <v>1350</v>
      </c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</row>
    <row r="110" spans="1:42" ht="30" customHeight="1" x14ac:dyDescent="0.25">
      <c r="A110" s="1">
        <f t="shared" si="5"/>
        <v>109</v>
      </c>
      <c r="B110" s="3">
        <v>18106810140</v>
      </c>
      <c r="C110" s="3" t="s">
        <v>293</v>
      </c>
      <c r="D110" s="3" t="s">
        <v>294</v>
      </c>
      <c r="E110" s="3" t="s">
        <v>54</v>
      </c>
      <c r="F110" s="3">
        <v>2</v>
      </c>
      <c r="G110" s="3" t="s">
        <v>295</v>
      </c>
      <c r="H110" s="3" t="s">
        <v>296</v>
      </c>
      <c r="I110" s="3" t="s">
        <v>21</v>
      </c>
      <c r="J110" s="3">
        <v>3.42</v>
      </c>
      <c r="K110" s="3">
        <v>86.46</v>
      </c>
      <c r="L110" s="3" t="s">
        <v>22</v>
      </c>
      <c r="M110" s="3">
        <v>67</v>
      </c>
      <c r="N110" s="2">
        <f t="shared" si="3"/>
        <v>76.72999999999999</v>
      </c>
      <c r="O110" s="2">
        <f t="shared" si="4"/>
        <v>77</v>
      </c>
      <c r="P110" s="2"/>
      <c r="Q110" s="4" t="s">
        <v>200</v>
      </c>
      <c r="R110" s="3">
        <v>1350</v>
      </c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</row>
    <row r="111" spans="1:42" ht="30" customHeight="1" x14ac:dyDescent="0.25">
      <c r="A111" s="1">
        <f t="shared" si="5"/>
        <v>110</v>
      </c>
      <c r="B111" s="3">
        <v>49933085258</v>
      </c>
      <c r="C111" s="3" t="s">
        <v>297</v>
      </c>
      <c r="D111" s="3" t="s">
        <v>298</v>
      </c>
      <c r="E111" s="3" t="s">
        <v>54</v>
      </c>
      <c r="F111" s="3">
        <v>2</v>
      </c>
      <c r="G111" s="3" t="s">
        <v>295</v>
      </c>
      <c r="H111" s="3" t="s">
        <v>299</v>
      </c>
      <c r="I111" s="3" t="s">
        <v>21</v>
      </c>
      <c r="J111" s="3">
        <v>3.25</v>
      </c>
      <c r="K111" s="3">
        <v>82.5</v>
      </c>
      <c r="L111" s="3" t="s">
        <v>22</v>
      </c>
      <c r="M111" s="3">
        <v>83.75</v>
      </c>
      <c r="N111" s="2">
        <f t="shared" si="3"/>
        <v>83.125</v>
      </c>
      <c r="O111" s="2">
        <f t="shared" si="4"/>
        <v>83</v>
      </c>
      <c r="P111" s="2"/>
      <c r="Q111" s="4" t="s">
        <v>300</v>
      </c>
      <c r="R111" s="3">
        <v>1350</v>
      </c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</row>
    <row r="112" spans="1:42" ht="30" customHeight="1" x14ac:dyDescent="0.25">
      <c r="A112" s="1">
        <f t="shared" si="5"/>
        <v>111</v>
      </c>
      <c r="B112" s="3">
        <v>10133273998</v>
      </c>
      <c r="C112" s="3" t="s">
        <v>118</v>
      </c>
      <c r="D112" s="3" t="s">
        <v>190</v>
      </c>
      <c r="E112" s="3" t="s">
        <v>54</v>
      </c>
      <c r="F112" s="3">
        <v>1</v>
      </c>
      <c r="G112" s="3" t="s">
        <v>295</v>
      </c>
      <c r="H112" s="3" t="s">
        <v>299</v>
      </c>
      <c r="I112" s="3" t="s">
        <v>21</v>
      </c>
      <c r="J112" s="3">
        <v>3.37</v>
      </c>
      <c r="K112" s="3">
        <v>85.3</v>
      </c>
      <c r="L112" s="3" t="s">
        <v>22</v>
      </c>
      <c r="M112" s="3">
        <v>56</v>
      </c>
      <c r="N112" s="2">
        <f t="shared" si="3"/>
        <v>70.650000000000006</v>
      </c>
      <c r="O112" s="2">
        <f t="shared" si="4"/>
        <v>71</v>
      </c>
      <c r="P112" s="2"/>
      <c r="Q112" s="4" t="s">
        <v>300</v>
      </c>
      <c r="R112" s="3">
        <v>1350</v>
      </c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</row>
    <row r="113" spans="1:42" ht="30" customHeight="1" x14ac:dyDescent="0.25">
      <c r="A113" s="1">
        <f t="shared" si="5"/>
        <v>112</v>
      </c>
      <c r="B113" s="3">
        <v>16069711146</v>
      </c>
      <c r="C113" s="3" t="s">
        <v>301</v>
      </c>
      <c r="D113" s="3" t="s">
        <v>302</v>
      </c>
      <c r="E113" s="3" t="s">
        <v>54</v>
      </c>
      <c r="F113" s="3">
        <v>1</v>
      </c>
      <c r="G113" s="3" t="s">
        <v>295</v>
      </c>
      <c r="H113" s="3" t="s">
        <v>303</v>
      </c>
      <c r="I113" s="3" t="s">
        <v>35</v>
      </c>
      <c r="J113" s="3">
        <v>3.64</v>
      </c>
      <c r="K113" s="3">
        <v>91.6</v>
      </c>
      <c r="L113" s="3" t="s">
        <v>22</v>
      </c>
      <c r="M113" s="3">
        <v>57.5</v>
      </c>
      <c r="N113" s="2">
        <f t="shared" si="3"/>
        <v>74.55</v>
      </c>
      <c r="O113" s="2">
        <f t="shared" si="4"/>
        <v>75</v>
      </c>
      <c r="P113" s="2"/>
      <c r="Q113" s="4" t="s">
        <v>304</v>
      </c>
      <c r="R113" s="3">
        <v>1350</v>
      </c>
      <c r="T113" s="3"/>
      <c r="U113" s="3"/>
      <c r="V113" s="3"/>
      <c r="W113" s="3"/>
      <c r="X113" s="3"/>
      <c r="Y113" s="3"/>
      <c r="Z113" s="3"/>
      <c r="AA113" s="3"/>
      <c r="AB113" s="3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</row>
    <row r="114" spans="1:42" s="12" customFormat="1" ht="30" customHeight="1" x14ac:dyDescent="0.25">
      <c r="A114" s="1">
        <f t="shared" si="5"/>
        <v>113</v>
      </c>
      <c r="B114" s="3">
        <v>142402012</v>
      </c>
      <c r="C114" s="3" t="s">
        <v>305</v>
      </c>
      <c r="D114" s="3" t="s">
        <v>306</v>
      </c>
      <c r="E114" s="3" t="s">
        <v>18</v>
      </c>
      <c r="F114" s="3">
        <v>1</v>
      </c>
      <c r="G114" s="3" t="s">
        <v>307</v>
      </c>
      <c r="H114" s="3" t="s">
        <v>321</v>
      </c>
      <c r="I114" s="3" t="s">
        <v>21</v>
      </c>
      <c r="J114" s="3">
        <v>3.33</v>
      </c>
      <c r="K114" s="3">
        <v>84.36</v>
      </c>
      <c r="L114" s="3" t="s">
        <v>22</v>
      </c>
      <c r="M114" s="3">
        <v>92</v>
      </c>
      <c r="N114" s="2">
        <f t="shared" si="3"/>
        <v>88.18</v>
      </c>
      <c r="O114" s="2">
        <f t="shared" si="4"/>
        <v>88</v>
      </c>
      <c r="P114" s="2"/>
      <c r="Q114" s="4" t="s">
        <v>57</v>
      </c>
      <c r="R114" s="3">
        <v>1350</v>
      </c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</row>
    <row r="115" spans="1:42" s="12" customFormat="1" ht="30" customHeight="1" x14ac:dyDescent="0.25">
      <c r="A115" s="1">
        <f t="shared" si="5"/>
        <v>114</v>
      </c>
      <c r="B115" s="3">
        <v>142402005</v>
      </c>
      <c r="C115" s="3" t="s">
        <v>308</v>
      </c>
      <c r="D115" s="3" t="s">
        <v>309</v>
      </c>
      <c r="E115" s="3" t="s">
        <v>18</v>
      </c>
      <c r="F115" s="3">
        <v>1</v>
      </c>
      <c r="G115" s="3" t="s">
        <v>307</v>
      </c>
      <c r="H115" s="3" t="s">
        <v>321</v>
      </c>
      <c r="I115" s="3" t="s">
        <v>21</v>
      </c>
      <c r="J115" s="3">
        <v>3.05</v>
      </c>
      <c r="K115" s="3">
        <v>77.83</v>
      </c>
      <c r="L115" s="3" t="s">
        <v>22</v>
      </c>
      <c r="M115" s="3">
        <v>94.25</v>
      </c>
      <c r="N115" s="2">
        <f t="shared" si="3"/>
        <v>86.039999999999992</v>
      </c>
      <c r="O115" s="2">
        <f t="shared" si="4"/>
        <v>86</v>
      </c>
      <c r="P115" s="2"/>
      <c r="Q115" s="4" t="s">
        <v>57</v>
      </c>
      <c r="R115" s="3">
        <v>1350</v>
      </c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</row>
    <row r="116" spans="1:42" ht="30" customHeight="1" x14ac:dyDescent="0.25">
      <c r="A116" s="1">
        <f t="shared" si="5"/>
        <v>115</v>
      </c>
      <c r="B116" s="3">
        <v>152402014</v>
      </c>
      <c r="C116" s="3" t="s">
        <v>310</v>
      </c>
      <c r="D116" s="3" t="s">
        <v>154</v>
      </c>
      <c r="E116" s="3" t="s">
        <v>18</v>
      </c>
      <c r="F116" s="3">
        <v>1</v>
      </c>
      <c r="G116" s="3" t="s">
        <v>307</v>
      </c>
      <c r="H116" s="3" t="s">
        <v>321</v>
      </c>
      <c r="I116" s="3" t="s">
        <v>21</v>
      </c>
      <c r="J116" s="3">
        <v>2.85</v>
      </c>
      <c r="K116" s="3">
        <v>73.16</v>
      </c>
      <c r="L116" s="3" t="s">
        <v>22</v>
      </c>
      <c r="M116" s="3">
        <v>93.75</v>
      </c>
      <c r="N116" s="2">
        <f t="shared" si="3"/>
        <v>83.454999999999998</v>
      </c>
      <c r="O116" s="2">
        <f t="shared" si="4"/>
        <v>83</v>
      </c>
      <c r="P116" s="2"/>
      <c r="Q116" s="4" t="s">
        <v>45</v>
      </c>
      <c r="R116" s="4">
        <v>0</v>
      </c>
      <c r="S116" s="4"/>
      <c r="T116" s="4"/>
      <c r="U116" s="4"/>
      <c r="V116" s="3"/>
      <c r="W116" s="3"/>
      <c r="X116" s="3"/>
      <c r="Y116" s="3"/>
      <c r="Z116" s="3"/>
      <c r="AA116" s="3"/>
      <c r="AB116" s="3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</row>
    <row r="117" spans="1:42" ht="30" customHeight="1" x14ac:dyDescent="0.25">
      <c r="A117" s="1">
        <f t="shared" si="5"/>
        <v>116</v>
      </c>
      <c r="B117" s="3">
        <v>152402003</v>
      </c>
      <c r="C117" s="3" t="s">
        <v>311</v>
      </c>
      <c r="D117" s="3" t="s">
        <v>40</v>
      </c>
      <c r="E117" s="3" t="s">
        <v>18</v>
      </c>
      <c r="F117" s="3">
        <v>1</v>
      </c>
      <c r="G117" s="3" t="s">
        <v>307</v>
      </c>
      <c r="H117" s="3" t="s">
        <v>321</v>
      </c>
      <c r="I117" s="3" t="s">
        <v>21</v>
      </c>
      <c r="J117" s="3">
        <v>3.05</v>
      </c>
      <c r="K117" s="3">
        <v>77.83</v>
      </c>
      <c r="L117" s="3" t="s">
        <v>22</v>
      </c>
      <c r="M117" s="3">
        <v>86.875</v>
      </c>
      <c r="N117" s="2">
        <f t="shared" si="3"/>
        <v>82.352499999999992</v>
      </c>
      <c r="O117" s="2">
        <f t="shared" si="4"/>
        <v>82</v>
      </c>
      <c r="P117" s="2"/>
      <c r="Q117" s="4" t="s">
        <v>45</v>
      </c>
      <c r="R117" s="4">
        <v>0</v>
      </c>
      <c r="S117" s="4"/>
      <c r="T117" s="4"/>
      <c r="U117" s="4"/>
      <c r="V117" s="3"/>
      <c r="W117" s="3"/>
      <c r="X117" s="3"/>
      <c r="Y117" s="3"/>
      <c r="Z117" s="3"/>
      <c r="AA117" s="3"/>
      <c r="AB117" s="3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</row>
    <row r="118" spans="1:42" ht="30" customHeight="1" x14ac:dyDescent="0.25">
      <c r="A118" s="1">
        <f t="shared" si="5"/>
        <v>117</v>
      </c>
      <c r="B118" s="3">
        <v>152402019</v>
      </c>
      <c r="C118" s="3" t="s">
        <v>277</v>
      </c>
      <c r="D118" s="3" t="s">
        <v>312</v>
      </c>
      <c r="E118" s="3" t="s">
        <v>18</v>
      </c>
      <c r="F118" s="3">
        <v>1</v>
      </c>
      <c r="G118" s="3" t="s">
        <v>307</v>
      </c>
      <c r="H118" s="3" t="s">
        <v>321</v>
      </c>
      <c r="I118" s="3" t="s">
        <v>21</v>
      </c>
      <c r="J118" s="3">
        <v>2.38</v>
      </c>
      <c r="K118" s="3">
        <v>62.2</v>
      </c>
      <c r="L118" s="3" t="s">
        <v>22</v>
      </c>
      <c r="M118" s="3">
        <v>95.75</v>
      </c>
      <c r="N118" s="2">
        <f t="shared" si="3"/>
        <v>78.974999999999994</v>
      </c>
      <c r="O118" s="2">
        <f t="shared" si="4"/>
        <v>79</v>
      </c>
      <c r="P118" s="2"/>
      <c r="Q118" s="4" t="s">
        <v>45</v>
      </c>
      <c r="R118" s="4">
        <v>0</v>
      </c>
      <c r="S118" s="4"/>
      <c r="T118" s="4"/>
      <c r="U118" s="4"/>
      <c r="V118" s="3"/>
      <c r="W118" s="3"/>
      <c r="X118" s="3"/>
      <c r="Y118" s="3"/>
      <c r="Z118" s="3"/>
      <c r="AA118" s="3"/>
      <c r="AB118" s="3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</row>
    <row r="119" spans="1:42" ht="30" customHeight="1" x14ac:dyDescent="0.25">
      <c r="A119" s="1">
        <f t="shared" si="5"/>
        <v>118</v>
      </c>
      <c r="B119" s="3">
        <v>152402010</v>
      </c>
      <c r="C119" s="3" t="s">
        <v>313</v>
      </c>
      <c r="D119" s="3" t="s">
        <v>314</v>
      </c>
      <c r="E119" s="3" t="s">
        <v>18</v>
      </c>
      <c r="F119" s="3">
        <v>1</v>
      </c>
      <c r="G119" s="3" t="s">
        <v>307</v>
      </c>
      <c r="H119" s="3" t="s">
        <v>321</v>
      </c>
      <c r="I119" s="3" t="s">
        <v>21</v>
      </c>
      <c r="J119" s="3">
        <v>2.71</v>
      </c>
      <c r="K119" s="3">
        <v>69.900000000000006</v>
      </c>
      <c r="L119" s="3" t="s">
        <v>22</v>
      </c>
      <c r="M119" s="3">
        <v>85.625</v>
      </c>
      <c r="N119" s="2">
        <f t="shared" si="3"/>
        <v>77.762500000000003</v>
      </c>
      <c r="O119" s="2">
        <f t="shared" si="4"/>
        <v>78</v>
      </c>
      <c r="P119" s="2"/>
      <c r="Q119" s="4" t="s">
        <v>45</v>
      </c>
      <c r="R119" s="4">
        <v>0</v>
      </c>
      <c r="S119" s="4"/>
      <c r="T119" s="4"/>
      <c r="U119" s="4"/>
      <c r="V119" s="3"/>
      <c r="W119" s="3"/>
      <c r="X119" s="3"/>
      <c r="Y119" s="3"/>
      <c r="Z119" s="3"/>
      <c r="AA119" s="3"/>
      <c r="AB119" s="3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</row>
    <row r="120" spans="1:42" ht="30" customHeight="1" x14ac:dyDescent="0.25">
      <c r="A120" s="1">
        <f t="shared" si="5"/>
        <v>119</v>
      </c>
      <c r="B120" s="3">
        <v>152402009</v>
      </c>
      <c r="C120" s="3" t="s">
        <v>315</v>
      </c>
      <c r="D120" s="3" t="s">
        <v>309</v>
      </c>
      <c r="E120" s="3" t="s">
        <v>18</v>
      </c>
      <c r="F120" s="3">
        <v>1</v>
      </c>
      <c r="G120" s="3" t="s">
        <v>307</v>
      </c>
      <c r="H120" s="3" t="s">
        <v>321</v>
      </c>
      <c r="I120" s="3" t="s">
        <v>21</v>
      </c>
      <c r="J120" s="3">
        <v>2.38</v>
      </c>
      <c r="K120" s="3">
        <v>62.2</v>
      </c>
      <c r="L120" s="3" t="s">
        <v>22</v>
      </c>
      <c r="M120" s="3">
        <v>87</v>
      </c>
      <c r="N120" s="2">
        <f t="shared" si="3"/>
        <v>74.599999999999994</v>
      </c>
      <c r="O120" s="2">
        <f t="shared" si="4"/>
        <v>75</v>
      </c>
      <c r="P120" s="2"/>
      <c r="Q120" s="4" t="s">
        <v>45</v>
      </c>
      <c r="R120" s="4">
        <v>0</v>
      </c>
      <c r="S120" s="4"/>
      <c r="T120" s="4"/>
      <c r="U120" s="4"/>
      <c r="V120" s="3"/>
      <c r="W120" s="3"/>
      <c r="X120" s="3"/>
      <c r="Y120" s="3"/>
      <c r="Z120" s="3"/>
      <c r="AA120" s="3"/>
      <c r="AB120" s="3"/>
    </row>
    <row r="121" spans="1:42" ht="30" customHeight="1" x14ac:dyDescent="0.25">
      <c r="R121" s="11">
        <f>SUM(R2:R120)</f>
        <v>135900</v>
      </c>
    </row>
  </sheetData>
  <sortState ref="D2:R120">
    <sortCondition ref="G2:G120"/>
    <sortCondition ref="H2:H120"/>
    <sortCondition descending="1" ref="O2:O1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2016-03-21T11:51:08Z</dcterms:modified>
</cp:coreProperties>
</file>